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autoCompressPictures="0"/>
  <mc:AlternateContent xmlns:mc="http://schemas.openxmlformats.org/markup-compatibility/2006">
    <mc:Choice Requires="x15">
      <x15ac:absPath xmlns:x15ac="http://schemas.microsoft.com/office/spreadsheetml/2010/11/ac" url="/Users/thomasedwards/Box Sync/MUSC/Share/RJS/"/>
    </mc:Choice>
  </mc:AlternateContent>
  <xr:revisionPtr revIDLastSave="0" documentId="13_ncr:1_{80E8EF5B-2D21-B04C-9B5C-EAD90E1CCB3D}" xr6:coauthVersionLast="47" xr6:coauthVersionMax="47" xr10:uidLastSave="{00000000-0000-0000-0000-000000000000}"/>
  <bookViews>
    <workbookView xWindow="0" yWindow="500" windowWidth="28800" windowHeight="16360" tabRatio="958" xr2:uid="{00000000-000D-0000-FFFF-FFFF00000000}"/>
  </bookViews>
  <sheets>
    <sheet name="Summary" sheetId="15" r:id="rId1"/>
    <sheet name="PriESS" sheetId="1" r:id="rId2"/>
    <sheet name="RevESS" sheetId="2" r:id="rId3"/>
    <sheet name="Balloon" sheetId="3" r:id="rId4"/>
    <sheet name="AdvFrontal" sheetId="4" r:id="rId5"/>
    <sheet name="SinusTumor" sheetId="5" r:id="rId6"/>
    <sheet name="Pituitary" sheetId="6" r:id="rId7"/>
    <sheet name="LeakEnceph" sheetId="7" r:id="rId8"/>
    <sheet name="Intracran" sheetId="8" r:id="rId9"/>
    <sheet name="Orbit" sheetId="9" r:id="rId10"/>
    <sheet name="Rhinoplasty" sheetId="10" r:id="rId11"/>
    <sheet name="Trauma" sheetId="11" r:id="rId12"/>
    <sheet name="Misc" sheetId="13" r:id="rId13"/>
    <sheet name="Non Rhinology cases" sheetId="14" r:id="rId1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8" i="15" l="1"/>
  <c r="B9" i="15"/>
  <c r="B6" i="15"/>
  <c r="B3" i="15"/>
  <c r="B15" i="15"/>
  <c r="B14" i="15"/>
  <c r="B13" i="15"/>
  <c r="B12" i="15"/>
  <c r="B11" i="15"/>
  <c r="B10" i="15"/>
  <c r="B7" i="15"/>
  <c r="B4" i="15"/>
  <c r="B20" i="15" l="1"/>
  <c r="B21" i="15"/>
  <c r="B5" i="15"/>
  <c r="B19" i="15" l="1"/>
  <c r="B22" i="15"/>
  <c r="B24" i="15" l="1"/>
  <c r="B25" i="15"/>
</calcChain>
</file>

<file path=xl/sharedStrings.xml><?xml version="1.0" encoding="utf-8"?>
<sst xmlns="http://schemas.openxmlformats.org/spreadsheetml/2006/main" count="2133" uniqueCount="726">
  <si>
    <t>Final Count</t>
  </si>
  <si>
    <t>Primary ESS</t>
  </si>
  <si>
    <t>Revision ESS</t>
  </si>
  <si>
    <t>Balloon</t>
  </si>
  <si>
    <t>Advanced frontals</t>
  </si>
  <si>
    <t>Sinus tumors</t>
  </si>
  <si>
    <t>Pituitary</t>
  </si>
  <si>
    <t>Leak/Encephalocele</t>
  </si>
  <si>
    <t>Intracranial</t>
  </si>
  <si>
    <t>Orbit</t>
  </si>
  <si>
    <t>Rhinoplasty</t>
  </si>
  <si>
    <t>Trauma</t>
  </si>
  <si>
    <t>Miscellaneous rhinology cases</t>
  </si>
  <si>
    <t>Non-Rhinology cases</t>
  </si>
  <si>
    <t>Inflammatory cases</t>
  </si>
  <si>
    <t>Tumors/Skull Base</t>
  </si>
  <si>
    <t>Miscellaneous rhinology</t>
  </si>
  <si>
    <t>Non-rhinology cases</t>
  </si>
  <si>
    <t>Total Rhinology Procedures</t>
  </si>
  <si>
    <t>Total Procedures</t>
  </si>
  <si>
    <t xml:space="preserve">Primary endoscopic sinus surgery. Notes should include indication/diagnosis, including AFRS, ASA triad, CF, mucocele, polyps. </t>
  </si>
  <si>
    <t>Include hybrid ESS/balloon cases here. Standalone balloon cases should be listed in the balloon tab.</t>
  </si>
  <si>
    <t>Cases done primarily for complex frontal disease should be included in the advanced frontal category.</t>
  </si>
  <si>
    <t>Specify any external approach performed.</t>
  </si>
  <si>
    <t>DO NOT INCLUDE ANY PHI WHEN FORWARDING TO RTC</t>
  </si>
  <si>
    <t>DOS</t>
  </si>
  <si>
    <t>Attending</t>
  </si>
  <si>
    <t>Procedure</t>
  </si>
  <si>
    <t>Indication/Diagnosis</t>
  </si>
  <si>
    <t>Side (R,L,B)</t>
  </si>
  <si>
    <t>External approach?</t>
  </si>
  <si>
    <t>Other notes</t>
  </si>
  <si>
    <t>Schlosser</t>
  </si>
  <si>
    <t>31267
31253
30930
61782</t>
  </si>
  <si>
    <t>Left facial trauma with left maxillary opacification</t>
  </si>
  <si>
    <t>L</t>
  </si>
  <si>
    <t>N</t>
  </si>
  <si>
    <t>Soler</t>
  </si>
  <si>
    <t>31259-50
31276-50
31267-50
30930-50
61782</t>
  </si>
  <si>
    <t>AFS</t>
  </si>
  <si>
    <t>B</t>
  </si>
  <si>
    <t>31288
61782</t>
  </si>
  <si>
    <t>Sphenoid fungus ball</t>
  </si>
  <si>
    <t>R</t>
  </si>
  <si>
    <t>CRSwNP</t>
  </si>
  <si>
    <t>31253-50
31256-50
30930-50
61782</t>
  </si>
  <si>
    <t>Left frontal mucocele</t>
  </si>
  <si>
    <t>31256
31255
30930
61782</t>
  </si>
  <si>
    <t>CRSsNP, opacified left Onodi</t>
  </si>
  <si>
    <t>31254-50
31256-50
30930-50
61782</t>
  </si>
  <si>
    <t>RARS</t>
  </si>
  <si>
    <t>CRSsNP</t>
  </si>
  <si>
    <t>Edwards</t>
  </si>
  <si>
    <t>31259
31276
31267
30930
61782</t>
  </si>
  <si>
    <t>Subdural empyema from right odontogenic sinusitis</t>
  </si>
  <si>
    <t>31259-50
31276-50
31267-50
30930-50
61782
30520</t>
  </si>
  <si>
    <t>CRSwNP, skull base erosion</t>
  </si>
  <si>
    <t>31253-50-22
31267-50
30930-50
61782</t>
  </si>
  <si>
    <t>31288-50-22
61782</t>
  </si>
  <si>
    <t>Cavernous sinus thrombosis</t>
  </si>
  <si>
    <t>31225
61782</t>
  </si>
  <si>
    <t>Facial trauma with obliterated right maxillary with mucocele</t>
  </si>
  <si>
    <t>31267-50
31253-RT
31255-LT
30930-50
61782</t>
  </si>
  <si>
    <t>31256-50
31254-50
30140-50
42826-50</t>
  </si>
  <si>
    <t>RARS, chronic tonsillitis</t>
  </si>
  <si>
    <t>31225-50
31259-50
31276-LT
61782</t>
  </si>
  <si>
    <t>IFS</t>
  </si>
  <si>
    <t>31259-50
31276-50
31267-50
30930-50
30520
61782</t>
  </si>
  <si>
    <t>31288-22
61782</t>
  </si>
  <si>
    <t>Sphenoid fungal ball with superinfection</t>
  </si>
  <si>
    <t>31267-50
31255-50
30930-50
61782</t>
  </si>
  <si>
    <t>31267-RT 30930-RT</t>
  </si>
  <si>
    <t>Temporal lobe abscess with opacified max</t>
  </si>
  <si>
    <t>31288-50
30520
30930-50
61782</t>
  </si>
  <si>
    <t>Prior left orbital exent and maxillectomy with sphenoid opacification</t>
  </si>
  <si>
    <t>31256-50
61255-50
30140-50
61782</t>
  </si>
  <si>
    <t>NAO, RARS</t>
  </si>
  <si>
    <t>30520
30140-50</t>
  </si>
  <si>
    <t>NAO</t>
  </si>
  <si>
    <t>31257
31276
31256
61782</t>
  </si>
  <si>
    <t>30930-50
30520
31254-50
31256-50</t>
  </si>
  <si>
    <t> </t>
  </si>
  <si>
    <t>31267-RT
31254-RT
30930-RT
61782</t>
  </si>
  <si>
    <t>Odontogenic CRS</t>
  </si>
  <si>
    <t>31225-RT
31267-LT
31254-LT
61782</t>
  </si>
  <si>
    <t>Displaced R orbital floor plate, L maxillary fungus ball</t>
  </si>
  <si>
    <t>31255-LT
31256-RT
61782</t>
  </si>
  <si>
    <t>Ethmoid lesion</t>
  </si>
  <si>
    <t>31288-50
30930-50
61782</t>
  </si>
  <si>
    <t>Sphenoid fungal ball</t>
  </si>
  <si>
    <t>31259-22
31267
31288
30520
61782</t>
  </si>
  <si>
    <t>CRSwNP, ethmoid mucocele</t>
  </si>
  <si>
    <t>Pediatric, video saved</t>
  </si>
  <si>
    <t>31240-LT
31288-LT
30520</t>
  </si>
  <si>
    <t>Deceased</t>
  </si>
  <si>
    <t>31267-LT
31225-RT
61782</t>
  </si>
  <si>
    <t>Remote history of facial trauma with left mucopyocele and right CRS</t>
  </si>
  <si>
    <t>31288
31237
61782</t>
  </si>
  <si>
    <t>CCAD</t>
  </si>
  <si>
    <t>31256-50
31255-50
30520
30930-50
61782</t>
  </si>
  <si>
    <t>RARS, NAO</t>
  </si>
  <si>
    <t>31225-LT
31255-LT
61782</t>
  </si>
  <si>
    <t>IFS, DM, liver transplant</t>
  </si>
  <si>
    <t>A1c: 10.9, orbital involvement</t>
  </si>
  <si>
    <t>31256-RT
31253-RT
30930-RT
61782</t>
  </si>
  <si>
    <t>Frontal mucocele, HA</t>
  </si>
  <si>
    <t>31259-22-LT
31267-LT
31276-LT
30930-LT
61782</t>
  </si>
  <si>
    <t>AFRS</t>
  </si>
  <si>
    <t>Pediatric</t>
  </si>
  <si>
    <t>31225-LT
61782</t>
  </si>
  <si>
    <t>Prior JNA resection, left maxillary mucocele</t>
  </si>
  <si>
    <t>31259-RT
31276-RT
31267-RT
30520
30930-RT
61782</t>
  </si>
  <si>
    <t>IFS, orbital cellulitis, recent COVID PNA on high-dose steroids, DM2</t>
  </si>
  <si>
    <t>31267-50
31255-LT
31254-RT
61782</t>
  </si>
  <si>
    <t>CRS and right silent sinus incidentally noted imaging for orbital mass</t>
  </si>
  <si>
    <t>Occuloplastics biopsy of lateral orbital mass showed Langerhan's cell histiocytosis. Peditric patient</t>
  </si>
  <si>
    <t>31225-RT
31254-RT
30520
30140-LT</t>
  </si>
  <si>
    <t>IFS, AML</t>
  </si>
  <si>
    <t>Deceased (respiratory failure secondary to PNA)</t>
  </si>
  <si>
    <t>31267-50
31255-50</t>
  </si>
  <si>
    <t>VA</t>
  </si>
  <si>
    <t>31259-RT-22
31276-RT-22
31267-RT
30930-RT
61782</t>
  </si>
  <si>
    <t>31267-RT</t>
  </si>
  <si>
    <t>Fungus ball</t>
  </si>
  <si>
    <t>31259-LT
31276-LT
31267-LT
31256-RT
31254-RT
61782</t>
  </si>
  <si>
    <t>31267-50
30140-50
31254-50</t>
  </si>
  <si>
    <t>31259-50
31276-50
30930-50
61782</t>
  </si>
  <si>
    <t>Post op Meniere's flare and clear rhinorrhea</t>
  </si>
  <si>
    <t>31259-50
61276-50
31256-50
61782</t>
  </si>
  <si>
    <t>31253-50
31267-50
30930-50
61782</t>
  </si>
  <si>
    <t>31259-RT
31276-RT
30930-RT
61782</t>
  </si>
  <si>
    <t xml:space="preserve">Aplastic anemia </t>
  </si>
  <si>
    <t>61580
61600
61782</t>
  </si>
  <si>
    <t>REAH</t>
  </si>
  <si>
    <t>31267-50
31253-50
30930-50
61782</t>
  </si>
  <si>
    <t>31267-50
31259-50
61782</t>
  </si>
  <si>
    <t>CRSsNP, intracranial empyema</t>
  </si>
  <si>
    <t>Craniotomy with Vandergrift</t>
  </si>
  <si>
    <t>31288-22
31254
61782</t>
  </si>
  <si>
    <t>Prior head trauma, ABRS, cavernous sinus thrombosis</t>
  </si>
  <si>
    <t>31259-RT
31276-RT
31267-RT
61782</t>
  </si>
  <si>
    <t>Orbital cellulitis, frontal empyema</t>
  </si>
  <si>
    <t>Pediatric, persistent frontal opacification</t>
  </si>
  <si>
    <t>AERD</t>
  </si>
  <si>
    <t>31288
31254
61782</t>
  </si>
  <si>
    <t>CRSsNP, eosinophilic asthma</t>
  </si>
  <si>
    <t>31259-50
31256-50
30930-50
61782</t>
  </si>
  <si>
    <t>31267
31254
61782</t>
  </si>
  <si>
    <t>31259-50
31276-50
31267-50
30520
61782</t>
  </si>
  <si>
    <t>CRSsNP, CLL</t>
  </si>
  <si>
    <t>31267-22
31254
61782</t>
  </si>
  <si>
    <t>CRSsNP, massive Haller cell</t>
  </si>
  <si>
    <t>CN VI palsy</t>
  </si>
  <si>
    <t>31267-RT
31253-RT
30930-RT
61782</t>
  </si>
  <si>
    <t>31276-RT
31254-50
31256-50
30930-50
30520
61782</t>
  </si>
  <si>
    <t>Nasal obstruction, CRS</t>
  </si>
  <si>
    <t>31253-LT
31267-LT
30930-LT
61782</t>
  </si>
  <si>
    <t>Odontogenic CRS, CN III palsy</t>
  </si>
  <si>
    <t>31267-RT
31254-RT
61782</t>
  </si>
  <si>
    <t>31259-50
31276-50
31267-50
61782</t>
  </si>
  <si>
    <t>CRSsNP, septal deviation</t>
  </si>
  <si>
    <t>31267-LT
30930-LT
61782</t>
  </si>
  <si>
    <t>Middle meatus fungus ball, silent sinus</t>
  </si>
  <si>
    <t>31256-50
31254-50
30930-50
61782</t>
  </si>
  <si>
    <t>NAO, paradoxical MTs, RARS</t>
  </si>
  <si>
    <t>30520
30630
31267-50
61782</t>
  </si>
  <si>
    <t>CRS vs. bilateral maxilary fungus balls, septal perforation</t>
  </si>
  <si>
    <t>31253-LT
31256-LT
30930-LT
61782</t>
  </si>
  <si>
    <t>Frontal mucocele</t>
  </si>
  <si>
    <t>31257
31276
31256
30309
61782</t>
  </si>
  <si>
    <t>Proptosis and CN VI palsy</t>
  </si>
  <si>
    <t>Aspergillus niger on culture</t>
  </si>
  <si>
    <t>31259
31256
61782</t>
  </si>
  <si>
    <t>CN IV palsy with facial pain and mucosal changes in the sphenoid</t>
  </si>
  <si>
    <t>31259-22
31256
61782</t>
  </si>
  <si>
    <t>CN IV palsy with cavernous sinus mass</t>
  </si>
  <si>
    <t>Adenocarcinoma. Found to have lung malignancy on PET. Treated with palliative XRT.</t>
  </si>
  <si>
    <t>31253-50
31256-50
61782</t>
  </si>
  <si>
    <t>CRSsNP, history of CML</t>
  </si>
  <si>
    <t>31253
31267
30520
30930-50
61782</t>
  </si>
  <si>
    <t>31267-50
30930-50
31255-50
61782</t>
  </si>
  <si>
    <t>Remote GSW to the face with mucocele</t>
  </si>
  <si>
    <t>Anterior granulation with possible septal perf though no septoplasty</t>
  </si>
  <si>
    <t>31267-50
30930-50
31255-50
30520
61782</t>
  </si>
  <si>
    <t>31267-50
30930-50
31255-50</t>
  </si>
  <si>
    <t>31287-RT
61782</t>
  </si>
  <si>
    <t>31267-22
61782</t>
  </si>
  <si>
    <t>Displaced L maxillary tooth into the sinus by outside OMFS</t>
  </si>
  <si>
    <t>CRSsNP, fungus ball</t>
  </si>
  <si>
    <t xml:space="preserve">Revision endoscopic sinus surgery. Notes should include indication/diagnosis, including AFRS, ASA triad, CF, mucocele, polyps. </t>
  </si>
  <si>
    <t>31267-50
31259-50
31276-50
30930-50
61782</t>
  </si>
  <si>
    <t>Prior Lothrop for AFS with recurrent polyps</t>
  </si>
  <si>
    <t>31225-50 61782</t>
  </si>
  <si>
    <t>GPA</t>
  </si>
  <si>
    <t>Bilateral maxillaries scarred off</t>
  </si>
  <si>
    <t>31225-50
31257-50
61782</t>
  </si>
  <si>
    <t>CRS in the setting of prior intranasal drug use</t>
  </si>
  <si>
    <t>31259
31239
31276
31267
31287
68815-62
61782</t>
  </si>
  <si>
    <t>Prior outside FESS with large ethmoid mucopyocele s/p prior DCR.</t>
  </si>
  <si>
    <t>31267-50
31253-50-22
30520
30930-50
61782</t>
  </si>
  <si>
    <t>CRS</t>
  </si>
  <si>
    <t>Prior ESS at an OSH</t>
  </si>
  <si>
    <t>Failed prior ESS (4/2015), Lothrop (7/2019), steroid rinse, and dupilumab, now on omalizumab.</t>
  </si>
  <si>
    <t>31288-50
30930-50</t>
  </si>
  <si>
    <t>Prior TSPR now with sphenoid fugus ball</t>
  </si>
  <si>
    <t>Prior bilateral orbital decompression with left maxillary CRS</t>
  </si>
  <si>
    <t>31267-50
31259-50
31276-50
61782</t>
  </si>
  <si>
    <t>31253-50-22
31256-50
61782</t>
  </si>
  <si>
    <t>Septectomy and turbinectomy</t>
  </si>
  <si>
    <t>31256
61782</t>
  </si>
  <si>
    <t>31256-50
31255-50
30520
61782</t>
  </si>
  <si>
    <t>NAO, CRS</t>
  </si>
  <si>
    <t>Revision septoplasty</t>
  </si>
  <si>
    <t xml:space="preserve">31259-50
31276-50
31267-50
30520
30930-50
61782
</t>
  </si>
  <si>
    <t>30520
31253-LT
31267-LT
31254-RT
31256-RT
61782</t>
  </si>
  <si>
    <t>Left oroantral fistula and resulting CRS s/p prior ESS and closure at an OSH with recurrence</t>
  </si>
  <si>
    <t>31267-50
30930-50
31253-LT
31254-RT
61782</t>
  </si>
  <si>
    <t>CRSsNP s/p balloon with recurrence</t>
  </si>
  <si>
    <t>Hx of left periorbital cSCCa and prior RFFF with opacifed left maxillary sinus</t>
  </si>
  <si>
    <t>31267-50
31276-50
31259-50
30930-50
61782</t>
  </si>
  <si>
    <t>CRSsNP s/p ESS x 2 at an OSH now with persistent disease.</t>
  </si>
  <si>
    <t>History of RA, copious purulence</t>
  </si>
  <si>
    <t>31259-LT
31276-50
31267-LT
30930-50
61782</t>
  </si>
  <si>
    <t>CRSsNP s/p ESS in 2013 now with polyps</t>
  </si>
  <si>
    <t>CRSwNP s/p ESS x 5 at OSHs previously</t>
  </si>
  <si>
    <t>31225
31257-50
31276-50
31256
61782</t>
  </si>
  <si>
    <t>31276-RT
31267-RT
30930-RT
31254-RT
61782</t>
  </si>
  <si>
    <t>Maxillary sinus fungus ball, right frontal opacification</t>
  </si>
  <si>
    <t>31259-RT
31276-RT
31254-LT
61782</t>
  </si>
  <si>
    <t>CF</t>
  </si>
  <si>
    <t>31259-LT
31276-50
31267-50
30930-50
61782</t>
  </si>
  <si>
    <t>CRSsNP s/p prior ESS</t>
  </si>
  <si>
    <t>31267-50
31255-LT
31288-RT
61782
42826</t>
  </si>
  <si>
    <t>CRSsNP, recurrent tonsillitis</t>
  </si>
  <si>
    <t>31259-50
31276-50
31267-50-22
61782</t>
  </si>
  <si>
    <t>31259-50
31276-50
31267-22
61782</t>
  </si>
  <si>
    <t>31267-50
31253-50
61782</t>
  </si>
  <si>
    <t>31276-50
31225-RT
61782</t>
  </si>
  <si>
    <t>CRSsNP s/p ESS x 3 at OSH</t>
  </si>
  <si>
    <t>AFRS s/p ESS x 1 with recurrence, non-adherent to rinses.</t>
  </si>
  <si>
    <t>31257-50
31256-50
61782</t>
  </si>
  <si>
    <t>CRS with recirculation</t>
  </si>
  <si>
    <t>31257-50
31276-50
31267-50
61782</t>
  </si>
  <si>
    <t>31259-50
31267-50
61782
10061</t>
  </si>
  <si>
    <t>Chronic IFS</t>
  </si>
  <si>
    <t>Eventual discharge to hospice</t>
  </si>
  <si>
    <t>31276-22-RT
61782</t>
  </si>
  <si>
    <t>Right frontal mucocele</t>
  </si>
  <si>
    <t>Left maxillary recirculation</t>
  </si>
  <si>
    <t>CRSsNP, mucocele</t>
  </si>
  <si>
    <t>31259-50
31267-50
31276-50
30930-50
61782</t>
  </si>
  <si>
    <t>31267-50
31254-50
61782</t>
  </si>
  <si>
    <t>CRSsNP s/p prior ESS with recirculation</t>
  </si>
  <si>
    <t>31259-RT
61782</t>
  </si>
  <si>
    <t>Prior Lothrop</t>
  </si>
  <si>
    <t>31259-RT
31267-50
31253-LT
30930-50
61782</t>
  </si>
  <si>
    <t>Standalone balloon sinuplasty. Notes should specify location (OR or office) and which side(s) of each sinus were done.</t>
  </si>
  <si>
    <t>Hybrid ESS/balloon cases should be listed in the primary or revsion ESS category, as appropriate.</t>
  </si>
  <si>
    <t>OR or office?</t>
  </si>
  <si>
    <t>Maxillary (R,L,B)</t>
  </si>
  <si>
    <t>Frontal (R,L,B)</t>
  </si>
  <si>
    <t>Sphenoid (R,L,B)</t>
  </si>
  <si>
    <t>Other Notes</t>
  </si>
  <si>
    <t xml:space="preserve">Extended frontal sinus surgery or surgery for complex frontal anatomy should be included here. Please specify indication/diagnosis, including AFRS, ASA triad, CF, mucocele, polyps. </t>
  </si>
  <si>
    <t>Use this section for frontal inflammatory disease. Frontal sinus tumors and trauma should be logged in the sinonasal tumor and trauma sections, respectively.</t>
  </si>
  <si>
    <t>Drill Used?</t>
  </si>
  <si>
    <t>Right maxillary fungus ball led to right orbital and frontal mucoceles</t>
  </si>
  <si>
    <t>Y</t>
  </si>
  <si>
    <t xml:space="preserve">Right frontal mucocele connected to left via right trephine and endoscopically into the nasal cavity through the left frontal </t>
  </si>
  <si>
    <t>Prior frontal cranio with mucocele at superior aspect of frontal</t>
  </si>
  <si>
    <t>31267-50
31259-50
31276-50
30520
61782</t>
  </si>
  <si>
    <t>Prior ESS with recurrence.</t>
  </si>
  <si>
    <t>31259-50
31276-50
31267-50
30930-50
31087
61782</t>
  </si>
  <si>
    <t>Lothrop but severe osteitis, no mucocele, just bone at treph site. Aborted drill out.</t>
  </si>
  <si>
    <t>31267-LT
31253-LT
61782</t>
  </si>
  <si>
    <t>GPA, CRSsNP</t>
  </si>
  <si>
    <t>Prior ESS with recurrence. History of GPA</t>
  </si>
  <si>
    <t>31086
31257-RT
31267-RT
31267-LT
31276-LT
31256-LT
31254-LT
30520
61782</t>
  </si>
  <si>
    <t>Right Pott's puffy</t>
  </si>
  <si>
    <t>Right odontogenic maxillary CRS leading to right frontal CRS with anterior and posterior table erosion with pinpoint right frontal. Intersinus septum taken down externally to connect right to left frontal. Stent left in place</t>
  </si>
  <si>
    <t xml:space="preserve">Dehiscent right orbital roof and medial wall and large posterior table dehiscence </t>
  </si>
  <si>
    <t>31259-50
31276-50-22
31267-50
61782</t>
  </si>
  <si>
    <t>Prior Lothrop with scarring of Lothrop cavity to lateral walls.</t>
  </si>
  <si>
    <t>31276-50-22
31259-50
31267-50
30930-50
61782</t>
  </si>
  <si>
    <t>CRSwNP s/p prior ESS, steroid dependent asthma</t>
  </si>
  <si>
    <t>Lothrop</t>
  </si>
  <si>
    <t>31253-22
61782</t>
  </si>
  <si>
    <t>31259-50-22
31276-50-22
31267-50
30930-50
61782</t>
  </si>
  <si>
    <t>31259-50
31276-50
31267-50
31087
30930-50
61782</t>
  </si>
  <si>
    <t>CRSsNP, right lateral frontal mucocele</t>
  </si>
  <si>
    <t>External approach</t>
  </si>
  <si>
    <t>31276-LT
31267-50
31087
31288-50
61782</t>
  </si>
  <si>
    <t>CRSsNP, left frontal mucocele</t>
  </si>
  <si>
    <t>31087
61782</t>
  </si>
  <si>
    <t xml:space="preserve">CRSwNP with orbital mucocele s/p prior ESS with recurrence </t>
  </si>
  <si>
    <t>CRSsNP, right frontal mucocele</t>
  </si>
  <si>
    <t>61600
61782</t>
  </si>
  <si>
    <t>Prior ENB with frontal mucocele</t>
  </si>
  <si>
    <t>31259-RT
31276-RT-22
61782</t>
  </si>
  <si>
    <t>CF, frontal mucocele</t>
  </si>
  <si>
    <t xml:space="preserve">R </t>
  </si>
  <si>
    <t>31259-50
31276-50-22
31267-50
30930-50
61782</t>
  </si>
  <si>
    <t>5 loculations with significant intracranial extension</t>
  </si>
  <si>
    <t>Pott's Puffy</t>
  </si>
  <si>
    <t>Large left supraorbital ethmoid with dehiscence</t>
  </si>
  <si>
    <t>Benign and malignant sinus tumors where no dural dissection is required. Specify any external approach performed.</t>
  </si>
  <si>
    <t>Diagnosis should report histopathology, but please also specify whether benign (B) or malignant (M) and anatomic location(s) (eg R ethmoid, R ethmoid).</t>
  </si>
  <si>
    <t>Location</t>
  </si>
  <si>
    <t>IP</t>
  </si>
  <si>
    <t>Maxillary 
(posterior wall)</t>
  </si>
  <si>
    <t>31288-50
31225</t>
  </si>
  <si>
    <t>CIS, like SCCa</t>
  </si>
  <si>
    <t>PPF</t>
  </si>
  <si>
    <t>Prior maxillectomy</t>
  </si>
  <si>
    <t>Recurrent benign fibro-osseous lesion</t>
  </si>
  <si>
    <t>Prior maxillectomy with pericranial flap recon</t>
  </si>
  <si>
    <t>31225
31239
61782</t>
  </si>
  <si>
    <t>Maxillary 
(anterior-superior wall)</t>
  </si>
  <si>
    <t>Modified Denker's</t>
  </si>
  <si>
    <t>30150
61782</t>
  </si>
  <si>
    <t>IP, squamous papilloma</t>
  </si>
  <si>
    <t>Septum, ENV</t>
  </si>
  <si>
    <t>Three lesions (septum, floor, ENV). Silastic sheeting and bivalve stent left.</t>
  </si>
  <si>
    <t>61580
61605
61782</t>
  </si>
  <si>
    <t>PPF mass</t>
  </si>
  <si>
    <t>Left PPF</t>
  </si>
  <si>
    <t>Benign hybrid nerve sheath tumor</t>
  </si>
  <si>
    <t>30520
31237</t>
  </si>
  <si>
    <t>IP, prior CIS</t>
  </si>
  <si>
    <t>Left septum, ENV</t>
  </si>
  <si>
    <t>Prior resection x 2 by other surgeon</t>
  </si>
  <si>
    <t>31040
61605
61782</t>
  </si>
  <si>
    <t>JNA</t>
  </si>
  <si>
    <t>Right PPF</t>
  </si>
  <si>
    <t>Video saved</t>
  </si>
  <si>
    <t>61580
61607
61782</t>
  </si>
  <si>
    <t>Clival erosion secondary to sphenoid and posterior ethmoid fungal ball</t>
  </si>
  <si>
    <t>Right sphenoid, Onodi</t>
  </si>
  <si>
    <t>Solitary fibrous tumor</t>
  </si>
  <si>
    <t>MT</t>
  </si>
  <si>
    <t>Residual disease left</t>
  </si>
  <si>
    <t>Recurrent IP</t>
  </si>
  <si>
    <t>Anterior wall of maxillary sinus</t>
  </si>
  <si>
    <t>Schwannoma</t>
  </si>
  <si>
    <t>SE recess</t>
  </si>
  <si>
    <t>SCCa (NPC)</t>
  </si>
  <si>
    <t>Midline</t>
  </si>
  <si>
    <t>Nasopharynx</t>
  </si>
  <si>
    <t>Recurrent vs. residual NPC following CRT. Bilateral ND completed by H&amp;N. Negative margins.</t>
  </si>
  <si>
    <t>Sphenoid</t>
  </si>
  <si>
    <t>31225
31288
30520
61782</t>
  </si>
  <si>
    <t>Lateral nasal wall</t>
  </si>
  <si>
    <t>31225
30520
61782</t>
  </si>
  <si>
    <t>Antrochoanal polyp</t>
  </si>
  <si>
    <t>Maxillary 
(anterior wall)</t>
  </si>
  <si>
    <t>Frontal osteoma</t>
  </si>
  <si>
    <t>Frontal</t>
  </si>
  <si>
    <t>History of SCCa of the nasal cavity</t>
  </si>
  <si>
    <t>INV</t>
  </si>
  <si>
    <t>31225-RT
31253-RT
61782</t>
  </si>
  <si>
    <t>Ectopic tooth</t>
  </si>
  <si>
    <t>Maxillary</t>
  </si>
  <si>
    <t>61605
31040
61782</t>
  </si>
  <si>
    <t>History of adenocarcinoma of the hard palate s/p open maxillectomy now with PPF recurrence</t>
  </si>
  <si>
    <t>iMax bleed</t>
  </si>
  <si>
    <t>Superior turbinate with extension to the OP</t>
  </si>
  <si>
    <t>Delivered through oral cavity</t>
  </si>
  <si>
    <t>31225
31254
30520
61782</t>
  </si>
  <si>
    <t>Initial resection at OSH with recurrence</t>
  </si>
  <si>
    <t>61600
61580
61782</t>
  </si>
  <si>
    <t>Malignant transformation of IP</t>
  </si>
  <si>
    <t>Left IT</t>
  </si>
  <si>
    <t>Significant patient delay (6+ month)</t>
  </si>
  <si>
    <t>31225
31257
61782</t>
  </si>
  <si>
    <t>Left maxillary (unclear)</t>
  </si>
  <si>
    <t>Prior partial resection at an OSH</t>
  </si>
  <si>
    <t>Frontal CIS</t>
  </si>
  <si>
    <t>30520
31237-50
61782</t>
  </si>
  <si>
    <t>Septal neoplasm</t>
  </si>
  <si>
    <t>Septum</t>
  </si>
  <si>
    <t>Septal mucocele</t>
  </si>
  <si>
    <t>Left maxillary fibrous dysplasia with orbital mucocele</t>
  </si>
  <si>
    <t>Left maxillary</t>
  </si>
  <si>
    <t>Dart silastic stent</t>
  </si>
  <si>
    <t>Pituitary. Notes should specify the histologic diagnosis and whether leak was encountered/repaired.</t>
  </si>
  <si>
    <t>Primary vs Rev?</t>
  </si>
  <si>
    <t>CSF leak?</t>
  </si>
  <si>
    <t>Reconstruction</t>
  </si>
  <si>
    <t>62165-62
61782</t>
  </si>
  <si>
    <t>Cushing's</t>
  </si>
  <si>
    <t>Primary</t>
  </si>
  <si>
    <t>DuraMatrix</t>
  </si>
  <si>
    <t>Prolactinoma</t>
  </si>
  <si>
    <t>Moderate</t>
  </si>
  <si>
    <t>DuraMatrix,  PDS plate</t>
  </si>
  <si>
    <t>Macroadenoma, Vision Loss</t>
  </si>
  <si>
    <t>High</t>
  </si>
  <si>
    <t>Fat, DuraMatrix, PDS, DuraMatrix, Fat, NSF</t>
  </si>
  <si>
    <t>Full visualization of the chiasm</t>
  </si>
  <si>
    <t>Low</t>
  </si>
  <si>
    <t>Recurrent Macroadenoma, Vision Loss</t>
  </si>
  <si>
    <t>Revision</t>
  </si>
  <si>
    <t>DuraMatrix, Tisseel</t>
  </si>
  <si>
    <t>61618-62
61619
15770
61782</t>
  </si>
  <si>
    <t>Recurrent CSF leak s/p resection of craniopharyngioma</t>
  </si>
  <si>
    <t>Fat, NSF</t>
  </si>
  <si>
    <t>61548-62
61782</t>
  </si>
  <si>
    <t>Apoplexy, Vision Loss, CNIII palsy</t>
  </si>
  <si>
    <t>Revision (2nd)</t>
  </si>
  <si>
    <t>Fat, DuraMatrix, NSF</t>
  </si>
  <si>
    <t>62165-62
61781</t>
  </si>
  <si>
    <t>Revision (3rd)</t>
  </si>
  <si>
    <t>Prior NSF</t>
  </si>
  <si>
    <t>61580
61608
61782</t>
  </si>
  <si>
    <t>NSF</t>
  </si>
  <si>
    <t>61618-62
61619-62
61782</t>
  </si>
  <si>
    <t>Fat, DuraMatrix, PDS, NSF</t>
  </si>
  <si>
    <t>61583-62
61608-62
61619-62
61782</t>
  </si>
  <si>
    <t>Pituitary stalk cyst</t>
  </si>
  <si>
    <t>DuraMatrix, Fat, PDS, NSF, Fat</t>
  </si>
  <si>
    <t>Schlosser / Soler</t>
  </si>
  <si>
    <t>61583
61608-62
61618-62
61619-62
61782</t>
  </si>
  <si>
    <t>DuraMatrix, Fat, PDS, Fat, NSF</t>
  </si>
  <si>
    <t>Post-op leak 3 weeks after</t>
  </si>
  <si>
    <t>62165-62</t>
  </si>
  <si>
    <t>Recurrent macroadenoma, Vision Loss</t>
  </si>
  <si>
    <t>Prior NSF, GelFoam</t>
  </si>
  <si>
    <t>Revison (5th)</t>
  </si>
  <si>
    <t>62165-62
61618-62
61619-62</t>
  </si>
  <si>
    <t>Macroadenoma, CN III palsy</t>
  </si>
  <si>
    <t>DuraMatrix, NSF</t>
  </si>
  <si>
    <t>CN III palsy resolved.</t>
  </si>
  <si>
    <t>61580-62
61600-62
61782</t>
  </si>
  <si>
    <t>Macroadenoma, headache</t>
  </si>
  <si>
    <t>DuraMatrix, GelFoam</t>
  </si>
  <si>
    <t>DuraMatrix, PDS, DuraMatrix</t>
  </si>
  <si>
    <t>Sellar lesion, Vision Loss</t>
  </si>
  <si>
    <t>GelFoam, PosiSep</t>
  </si>
  <si>
    <t>Mild post op bleeding</t>
  </si>
  <si>
    <t>62165-22
61782</t>
  </si>
  <si>
    <t>DuraMatrix, GelFoam, PosiSep</t>
  </si>
  <si>
    <t>Subtotal</t>
  </si>
  <si>
    <t>61580
61608
61618
61782</t>
  </si>
  <si>
    <t>Meningioma, vision loss</t>
  </si>
  <si>
    <t>Large blood loss</t>
  </si>
  <si>
    <t>VA, subtotal, cystoscope</t>
  </si>
  <si>
    <t>62165
61782</t>
  </si>
  <si>
    <t>Macroadenoma, vision change</t>
  </si>
  <si>
    <t>DuraMatrix, PDS, DuraMatrix, GelFoam</t>
  </si>
  <si>
    <t>Apoplexy, vision loss</t>
  </si>
  <si>
    <t>62165
61619</t>
  </si>
  <si>
    <t>Pituitary cyst</t>
  </si>
  <si>
    <t>DuraMatrix, Fat, NSF, Fat, GelFoam, Gauze</t>
  </si>
  <si>
    <t>61580-62
61607-62
61619-62</t>
  </si>
  <si>
    <t>Possibly</t>
  </si>
  <si>
    <t>62165-62
31267
61782</t>
  </si>
  <si>
    <t>Macroadenoma, vision change, maxillary fungus ball</t>
  </si>
  <si>
    <t>62165-62
61618
61782</t>
  </si>
  <si>
    <t>DuraMatrix, prior NSF</t>
  </si>
  <si>
    <t>62165-62
61619-62
61782</t>
  </si>
  <si>
    <t>Primary, iatrogenic, or post traumatic CSF leaks/encephaloceles. Notes should specify location (eg R ethmoid, L sphenoid), and diagnosis (eg BIH, trauma, iatrogenic).</t>
  </si>
  <si>
    <t>Etiology</t>
  </si>
  <si>
    <t>31290
61782</t>
  </si>
  <si>
    <t>Iatrogenic CSF leak</t>
  </si>
  <si>
    <t>Posterior table</t>
  </si>
  <si>
    <t>K-wire placement during MMA surgery with OMFS</t>
  </si>
  <si>
    <t>61580
61600
15770
61781</t>
  </si>
  <si>
    <t>Recurrent encephaloceles and CSF leak</t>
  </si>
  <si>
    <t>Right frontal, right ethmoid, right cribriform</t>
  </si>
  <si>
    <t>IIH</t>
  </si>
  <si>
    <t>61618
15770</t>
  </si>
  <si>
    <t>Persistent pneumocephalus after recent ACFR</t>
  </si>
  <si>
    <t>Anterior skull base</t>
  </si>
  <si>
    <t>History of sinonasal mucosal melanoma s/p prior endoscopic resection and CRT</t>
  </si>
  <si>
    <t>61580
61601
61618
61782</t>
  </si>
  <si>
    <t>Recurrent encephalocele and CSF leak</t>
  </si>
  <si>
    <t>Left sphenoid</t>
  </si>
  <si>
    <t>Trauma/IIH</t>
  </si>
  <si>
    <t>Sella</t>
  </si>
  <si>
    <t>Iatrogenic (recent resection)</t>
  </si>
  <si>
    <t>High volume; Fat, NSF</t>
  </si>
  <si>
    <t>61580
61601
61782</t>
  </si>
  <si>
    <t>Encephalocele</t>
  </si>
  <si>
    <t>Planum</t>
  </si>
  <si>
    <t>High volume; Fat, DuraMatrix, NSF</t>
  </si>
  <si>
    <t>Meningocele</t>
  </si>
  <si>
    <t>Right cribriform</t>
  </si>
  <si>
    <t>Presumed IIH</t>
  </si>
  <si>
    <t>High volume; Fat, DuraMatrix, PDS, NSF</t>
  </si>
  <si>
    <t>Encephalocele and CSF leak</t>
  </si>
  <si>
    <t>Right lateral sphenoid recess</t>
  </si>
  <si>
    <t>With Neurosurgery. Post op PE</t>
  </si>
  <si>
    <t>Soler, Schlosser</t>
  </si>
  <si>
    <t>61618
61619
31256</t>
  </si>
  <si>
    <t>Skull base carcinoma s/p open ACFR and CRT with breakdown of pericranial flap and pneumocephalus</t>
  </si>
  <si>
    <t>Skull base carcinoma, CRT</t>
  </si>
  <si>
    <t>Recurrent CSF leak s/p resection of pituitary adenoma</t>
  </si>
  <si>
    <t>61618
61619
61782</t>
  </si>
  <si>
    <t>Pediatric. Fat, NSF</t>
  </si>
  <si>
    <t>61618
61782</t>
  </si>
  <si>
    <t>Fat, packing</t>
  </si>
  <si>
    <t>Right olfactory cleft meningocele</t>
  </si>
  <si>
    <t>OC</t>
  </si>
  <si>
    <t>Edwards / Eskandari</t>
  </si>
  <si>
    <t>61619-62
61782-62
20922</t>
  </si>
  <si>
    <t>Pediatric. Fascia lata, fat</t>
  </si>
  <si>
    <t>Left OC meningocele</t>
  </si>
  <si>
    <t>Fat</t>
  </si>
  <si>
    <t>31084
61618
15769
61782</t>
  </si>
  <si>
    <t>Trauma with frontal sinus fracture and pneumocephalus</t>
  </si>
  <si>
    <t>Frontal trephine, abdominal fat</t>
  </si>
  <si>
    <t>61782
61580
61601</t>
  </si>
  <si>
    <t>Huge</t>
  </si>
  <si>
    <t>Skull base surgery requiring dural dissection/repair. Specify any external approach performed.</t>
  </si>
  <si>
    <t>Diagnosis should refer to histopathology but please also specify whether benign (B) or malignant (M) and anatomic location (eg clivus, planum, olfactory).</t>
  </si>
  <si>
    <t>B or M?</t>
  </si>
  <si>
    <t>Craniopharyngioma</t>
  </si>
  <si>
    <t>Fat, DuraMatrix, PDS, DuraMatrix, NSF</t>
  </si>
  <si>
    <t>Surgical video from within the 3rd ventricle</t>
  </si>
  <si>
    <t>61580-22
61615-22
61781</t>
  </si>
  <si>
    <t>C1-C2 pannus with quadriparesis</t>
  </si>
  <si>
    <t>C1-C2 spine</t>
  </si>
  <si>
    <t>Odontoidectomy</t>
  </si>
  <si>
    <t>61580
61601
61619</t>
  </si>
  <si>
    <t>Anterior skull base meningioma s/p prior resection and Gamma Knife x 2 with recurrence</t>
  </si>
  <si>
    <t>Right frontal, anterior cranial fossa</t>
  </si>
  <si>
    <t>61583-62
61608-62
61618-62
61619-62
61782</t>
  </si>
  <si>
    <t>Meningioma</t>
  </si>
  <si>
    <t>Tuberculum</t>
  </si>
  <si>
    <t>Left optic canal drill out</t>
  </si>
  <si>
    <t>DuraMatrix, PDS, NSF</t>
  </si>
  <si>
    <t>61580
61601
61618
61619
61781</t>
  </si>
  <si>
    <t>Anterior cranial fossa</t>
  </si>
  <si>
    <t>Post-op NSF bleed</t>
  </si>
  <si>
    <t>61580
61608
61618
61619</t>
  </si>
  <si>
    <t>Clival chordoma</t>
  </si>
  <si>
    <t>Clivus</t>
  </si>
  <si>
    <t>Concern for CSF leak but negative beta-2</t>
  </si>
  <si>
    <t>Persistent hydrocephalus</t>
  </si>
  <si>
    <t>61580
61600
61619
61782</t>
  </si>
  <si>
    <t>Multiply recurrent papilloma with orbital apex involvement</t>
  </si>
  <si>
    <t>Orbital apex</t>
  </si>
  <si>
    <t>Partial vision improvement</t>
  </si>
  <si>
    <t>61583-62
61601-62
61618-62
61619-62
61782</t>
  </si>
  <si>
    <t>Ethmoid adenocarcinoma</t>
  </si>
  <si>
    <t>Left ethmoid</t>
  </si>
  <si>
    <t>Full anterior skull base resection</t>
  </si>
  <si>
    <t>Orbital surgery including DCR, orbital/optic nerve decompression, and orbital tumors. Notes should specify indication (eg Graves's, trauma, tumor).</t>
  </si>
  <si>
    <t>Grave's</t>
  </si>
  <si>
    <t>Epiphora</t>
  </si>
  <si>
    <t>R, with Occuloplastics</t>
  </si>
  <si>
    <t>Orbital cellulitis</t>
  </si>
  <si>
    <t>L. increased IOP despite canthotomy, cantholysis</t>
  </si>
  <si>
    <t>31239-RT
61782</t>
  </si>
  <si>
    <t>Chronic dacryocystitis</t>
  </si>
  <si>
    <t>L. With Occuloplastics</t>
  </si>
  <si>
    <t>31293-LT
61605
61782</t>
  </si>
  <si>
    <t>IFS, DM2, liver transplant</t>
  </si>
  <si>
    <t>Nonviable bone removed, periorbita left intact, anterior PPF removed</t>
  </si>
  <si>
    <t>31292-RT
61782</t>
  </si>
  <si>
    <t>Subperiosteal abscess</t>
  </si>
  <si>
    <t>31239-LT</t>
  </si>
  <si>
    <t>31239-LT
30520
61782</t>
  </si>
  <si>
    <t>Chronic dacryocystitis, prior SCCa of the left maxillary sinus, nasal obstruction</t>
  </si>
  <si>
    <t>31239-LT
61782</t>
  </si>
  <si>
    <t>Sarcoid</t>
  </si>
  <si>
    <t>31292-RT
31276-RT
61782</t>
  </si>
  <si>
    <t>Right ethmoid mucopyocele with orbital abscess</t>
  </si>
  <si>
    <t>R, abscess through AEA foramen</t>
  </si>
  <si>
    <t>31293-50
31276-50
30930-50
61782</t>
  </si>
  <si>
    <t>Thyroid eye disease, CRS</t>
  </si>
  <si>
    <t>31293-50
30520
61782</t>
  </si>
  <si>
    <t>Thyroid eye disease, vision loss</t>
  </si>
  <si>
    <t>31293-RT
30520
61782</t>
  </si>
  <si>
    <t>31293-50-22
61782</t>
  </si>
  <si>
    <t>Thyroid eye disease, lid capture</t>
  </si>
  <si>
    <t>31239
61782</t>
  </si>
  <si>
    <t>Epiphora, prior XRT</t>
  </si>
  <si>
    <t>Epiphora, prior ENB and XRT</t>
  </si>
  <si>
    <t>Bloody epiphora</t>
  </si>
  <si>
    <t>31293-50
61782</t>
  </si>
  <si>
    <t>31293-LT
61782</t>
  </si>
  <si>
    <t>Pseudotumor</t>
  </si>
  <si>
    <t>31293-RT</t>
  </si>
  <si>
    <t>Intraconal mass</t>
  </si>
  <si>
    <t>Rhinoplasty. Notes should specify functional versus cosmetic and open versus closed.</t>
  </si>
  <si>
    <t>Functional or Cosmetic?</t>
  </si>
  <si>
    <t>Open or Closed?</t>
  </si>
  <si>
    <t>Includes fractures involving frontal, LeFort, zygomatic, NOE, and/or mandible. Notes should specify fracture type(s).</t>
  </si>
  <si>
    <t>Include closed reduction of nasal bones in miscellaneous category.</t>
  </si>
  <si>
    <t>Fracture Type</t>
  </si>
  <si>
    <t>21390-LT
12103</t>
  </si>
  <si>
    <t>Orbital floor</t>
  </si>
  <si>
    <t>Trans conj, Medpor plate</t>
  </si>
  <si>
    <t>21461
21453</t>
  </si>
  <si>
    <t>Parasymphyseal, left subcondylar</t>
  </si>
  <si>
    <t>Left in wired MMF. Discussed with KP.</t>
  </si>
  <si>
    <t>20680
41009</t>
  </si>
  <si>
    <t>Bilateral angle</t>
  </si>
  <si>
    <t>Hardware infection. Discussed with KP.</t>
  </si>
  <si>
    <t>Nasal bone fracture</t>
  </si>
  <si>
    <t>Left angle fracture</t>
  </si>
  <si>
    <t xml:space="preserve">All other cases including but not limited to: </t>
  </si>
  <si>
    <t>nasal airway surgery (eg septoplasty, turbinate reduction), adenoidectmy,</t>
  </si>
  <si>
    <t>epistaxis  surgery (TESPAL, IMAX or AE ligation, laser, HHT surgery),</t>
  </si>
  <si>
    <t>biopsy, septal papilloma, closed reduction, septal hematoma…..</t>
  </si>
  <si>
    <t>Clarifix</t>
  </si>
  <si>
    <t>Vasomotor rhinitis</t>
  </si>
  <si>
    <t>31288
30930
61782</t>
  </si>
  <si>
    <t>Endometrial cancer with left CN VI palsy and skull base mass</t>
  </si>
  <si>
    <t>Positive for undifferentiated carcinoma, likely gynecologic in origin</t>
  </si>
  <si>
    <t>61782
61580
61607</t>
  </si>
  <si>
    <t>History of adenoid cystic carcinoma with PET avidity at the NLD</t>
  </si>
  <si>
    <t>Negative</t>
  </si>
  <si>
    <t>31237-50</t>
  </si>
  <si>
    <t>Nasopharyngeal mass</t>
  </si>
  <si>
    <t>31288-LT</t>
  </si>
  <si>
    <t>Lymphoma with PET avid sphenoid mass</t>
  </si>
  <si>
    <t>Significant thrombocytopenia</t>
  </si>
  <si>
    <t>31231
42804</t>
  </si>
  <si>
    <t>Tornwaldt's cyst with HA</t>
  </si>
  <si>
    <t>31237-LT
61782</t>
  </si>
  <si>
    <t>Maxillary tumor</t>
  </si>
  <si>
    <t>ENV squamous papilloma</t>
  </si>
  <si>
    <t>Left olfactory cleft mass</t>
  </si>
  <si>
    <t>31238-50</t>
  </si>
  <si>
    <t>HHT</t>
  </si>
  <si>
    <t>Coblator</t>
  </si>
  <si>
    <t>42890
61782</t>
  </si>
  <si>
    <t>Left NP biopsy</t>
  </si>
  <si>
    <t>30465
31255
30520
61782</t>
  </si>
  <si>
    <t>Repair of nasal cavity stenosis</t>
  </si>
  <si>
    <t>Prior sinonasal SCCa s/p scapula free flap with resultant nasal cavity stenosis</t>
  </si>
  <si>
    <t>30140-50
42821</t>
  </si>
  <si>
    <t>Nasal obstruction, asymmetric tonsil</t>
  </si>
  <si>
    <t>31237
61782</t>
  </si>
  <si>
    <t>Ethmoid mass</t>
  </si>
  <si>
    <t>Prior NP SCCa</t>
  </si>
  <si>
    <t>Suction bovie</t>
  </si>
  <si>
    <t>Nasal obstruction</t>
  </si>
  <si>
    <t>30520
61782</t>
  </si>
  <si>
    <t>Nasal and septal bone abnormality</t>
  </si>
  <si>
    <t>Final diagnosis of SCCa</t>
  </si>
  <si>
    <t>Polypoid lesions from the ST hanging into the choanae</t>
  </si>
  <si>
    <t>30117
30140-RT</t>
  </si>
  <si>
    <t>Posterior nasal nerve section</t>
  </si>
  <si>
    <t>31237-LT</t>
  </si>
  <si>
    <t>Nasal floor mass</t>
  </si>
  <si>
    <t>Olfactory cleft mass</t>
  </si>
  <si>
    <t>AFRS with crusting</t>
  </si>
  <si>
    <t>31237-50
30520</t>
  </si>
  <si>
    <t>CRSsNP s/p prior maxillary relining with dead, exposed septum</t>
  </si>
  <si>
    <t>Epistaxis, lateral nasal wall mass</t>
  </si>
  <si>
    <t>30140-50</t>
  </si>
  <si>
    <t>30140-50
31238</t>
  </si>
  <si>
    <t>NAO, epistaxis</t>
  </si>
  <si>
    <t>Positive outside pledget study, unable to collect for beta-2</t>
  </si>
  <si>
    <t>IT fluorescein used, no source identified. Right sinuses opened.</t>
  </si>
  <si>
    <t>Prior endonasal ACF meningioma resection with heavy post op bleed</t>
  </si>
  <si>
    <t>Hematoma found under NSF that was lining floor of nose. NSF for SB repair intact with no CSF leak</t>
  </si>
  <si>
    <t>Epistaxis, old septal fracture</t>
  </si>
  <si>
    <t>31231
30540
61782</t>
  </si>
  <si>
    <t>Choanal atresia</t>
  </si>
  <si>
    <t>31237
31288-50
61782</t>
  </si>
  <si>
    <t>Oroantral fistula, substance use disorder</t>
  </si>
  <si>
    <t>31238-50
30520</t>
  </si>
  <si>
    <t>Likely HHT</t>
  </si>
  <si>
    <t>Posterior septectomy. Full HHT work up. Equivocal genetics. Pulmonary AVMs. Referred to UNC HHT Center.</t>
  </si>
  <si>
    <t>31237
31238</t>
  </si>
  <si>
    <t>Nasal mass, epistaxis</t>
  </si>
  <si>
    <t>Nasal mass</t>
  </si>
  <si>
    <t>Rhabdomyosarcoma</t>
  </si>
  <si>
    <t>Epistaxis</t>
  </si>
  <si>
    <t>31040-LT
61782
30140-LT</t>
  </si>
  <si>
    <t>Chronic rhinitis</t>
  </si>
  <si>
    <t>Prior vidian neurectomy</t>
  </si>
  <si>
    <t>30140-50
31240
30520
61782</t>
  </si>
  <si>
    <t>31237
30310</t>
  </si>
  <si>
    <t>Removal of retained Crawford tube</t>
  </si>
  <si>
    <t>14 mo</t>
  </si>
  <si>
    <t>30520
31240-LT</t>
  </si>
  <si>
    <t>31233
31237
61782</t>
  </si>
  <si>
    <t>Prior SPA cautery at an OSH</t>
  </si>
  <si>
    <t>Nasal autoimmune</t>
  </si>
  <si>
    <t>Path pending</t>
  </si>
  <si>
    <t>Prior SCCa of the maxillary sinus</t>
  </si>
  <si>
    <t>Negative path</t>
  </si>
  <si>
    <t>31238-50
30620-LT</t>
  </si>
  <si>
    <t>Alloderm</t>
  </si>
  <si>
    <t>30520
30140-50
31240</t>
  </si>
  <si>
    <t>NAO, concha</t>
  </si>
  <si>
    <t>Respiratory failure</t>
  </si>
  <si>
    <t>Tonsillar hypertrophy</t>
  </si>
  <si>
    <t>31525
31600</t>
  </si>
  <si>
    <t>COVID</t>
  </si>
  <si>
    <t>PFAPA</t>
  </si>
  <si>
    <t>31525
30903-50</t>
  </si>
  <si>
    <t>GSW to face</t>
  </si>
  <si>
    <t>Ballistic fragment in pharyngeal wall, epistaxis</t>
  </si>
  <si>
    <t>Pecha</t>
  </si>
  <si>
    <t>31526
31622
42725</t>
  </si>
  <si>
    <t>Suprainfected LVM</t>
  </si>
  <si>
    <t>Pediatric (17 mo)</t>
  </si>
  <si>
    <t>OSA</t>
  </si>
  <si>
    <t>Pediatric (5 yo)</t>
  </si>
  <si>
    <t>Asymmetry</t>
  </si>
  <si>
    <t>Tonsilloliths</t>
  </si>
  <si>
    <t>Prior PTA</t>
  </si>
  <si>
    <t>Tonsil bleed</t>
  </si>
  <si>
    <t>31526
31622</t>
  </si>
  <si>
    <t>Foreign body</t>
  </si>
  <si>
    <t>Pediatric (2 yo)</t>
  </si>
  <si>
    <t>Auricular avulsion</t>
  </si>
  <si>
    <t>Crusting</t>
  </si>
  <si>
    <t xml:space="preserve">31267-50
31255-50
30520
30930-50
61782
</t>
  </si>
  <si>
    <t>31267-RT
 31225-LT
61782</t>
  </si>
  <si>
    <t>Silastic sheeting</t>
  </si>
  <si>
    <t>31259-LT
31267-50
31254-RT
30520
61782</t>
  </si>
  <si>
    <t>Aborted orbital decompression due to sinus disease</t>
  </si>
  <si>
    <t>Right frontal IP with orbital mucocele</t>
  </si>
  <si>
    <t>Drill Lothrop</t>
  </si>
  <si>
    <t>31225-LT
31239-LT
61782</t>
  </si>
  <si>
    <t>Vascular tumor</t>
  </si>
  <si>
    <t>Squamous papilloma</t>
  </si>
  <si>
    <t>31259-50
30520
61782</t>
  </si>
  <si>
    <t>Right sphenoid fungus ball with expansion and obstruction of left sphenoid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</si>
</sst>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color rgb="FF000000"/>
      <name val="Arial"/>
      <family val="2"/>
    </font>
    <font>
      <u/>
      <sz val="10"/>
      <color theme="10"/>
      <name val="Arial"/>
      <family val="2"/>
    </font>
    <font>
      <u/>
      <sz val="10"/>
      <color theme="11"/>
      <name val="Arial"/>
      <family val="2"/>
    </font>
    <font>
      <b/>
      <sz val="10"/>
      <name val="Arial"/>
      <family val="2"/>
    </font>
    <font>
      <sz val="10"/>
      <name val="Arial"/>
      <family val="2"/>
    </font>
    <font>
      <sz val="10"/>
      <name val="Arial"/>
      <family val="2"/>
    </font>
    <font>
      <sz val="12"/>
      <name val="Courier"/>
      <family val="1"/>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diagonal/>
    </border>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1"/>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9" fontId="6" fillId="0" borderId="0" applyFont="0" applyFill="0" applyBorder="0" applyAlignment="0" applyProtection="0"/>
  </cellStyleXfs>
  <cellXfs count="59">
    <xf numFmtId="0" fontId="0" fillId="0" borderId="1" xfId="0"/>
    <xf numFmtId="0" fontId="0" fillId="0" borderId="1" xfId="0"/>
    <xf numFmtId="0" fontId="1" fillId="0" borderId="2" xfId="0" applyFont="1" applyBorder="1"/>
    <xf numFmtId="0" fontId="1" fillId="0" borderId="2" xfId="0" applyFont="1" applyBorder="1"/>
    <xf numFmtId="0" fontId="1" fillId="0" borderId="2" xfId="0" applyFont="1" applyFill="1" applyBorder="1"/>
    <xf numFmtId="0" fontId="4" fillId="0" borderId="1" xfId="0" applyFont="1"/>
    <xf numFmtId="14" fontId="0" fillId="0" borderId="1" xfId="0" applyNumberFormat="1"/>
    <xf numFmtId="14" fontId="4" fillId="0" borderId="1" xfId="0" applyNumberFormat="1" applyFont="1"/>
    <xf numFmtId="14" fontId="1" fillId="0" borderId="2" xfId="0" applyNumberFormat="1" applyFont="1" applyBorder="1"/>
    <xf numFmtId="0" fontId="0" fillId="0" borderId="1" xfId="0" applyAlignment="1">
      <alignment wrapText="1"/>
    </xf>
    <xf numFmtId="0" fontId="1" fillId="0" borderId="2" xfId="0" applyFont="1" applyFill="1" applyBorder="1" applyAlignment="1">
      <alignment wrapText="1"/>
    </xf>
    <xf numFmtId="0" fontId="0" fillId="0" borderId="1" xfId="0" applyAlignment="1">
      <alignment vertical="top"/>
    </xf>
    <xf numFmtId="0" fontId="0" fillId="0" borderId="1" xfId="0" applyAlignment="1">
      <alignment horizontal="left"/>
    </xf>
    <xf numFmtId="0" fontId="1" fillId="0" borderId="2" xfId="0" applyFont="1" applyBorder="1" applyAlignment="1">
      <alignment horizontal="left"/>
    </xf>
    <xf numFmtId="0" fontId="1" fillId="0" borderId="2" xfId="0" applyFont="1" applyBorder="1" applyAlignment="1">
      <alignment wrapText="1"/>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3" xfId="0" applyBorder="1"/>
    <xf numFmtId="0" fontId="4" fillId="0" borderId="7" xfId="0" applyFont="1" applyBorder="1"/>
    <xf numFmtId="0" fontId="4" fillId="0" borderId="11" xfId="0" applyFont="1" applyBorder="1"/>
    <xf numFmtId="0" fontId="0" fillId="0" borderId="12" xfId="0" applyBorder="1"/>
    <xf numFmtId="0" fontId="0" fillId="0" borderId="1" xfId="0" applyAlignment="1">
      <alignment horizontal="left" vertical="top" wrapText="1"/>
    </xf>
    <xf numFmtId="0" fontId="0" fillId="0" borderId="1" xfId="0" applyAlignment="1">
      <alignment horizontal="left" vertical="top"/>
    </xf>
    <xf numFmtId="0" fontId="4" fillId="0" borderId="1" xfId="0" applyFont="1" applyAlignment="1">
      <alignment horizontal="left" vertical="top"/>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Fill="1" applyBorder="1" applyAlignment="1">
      <alignment horizontal="left" vertical="top"/>
    </xf>
    <xf numFmtId="0" fontId="1" fillId="0" borderId="2" xfId="0" applyFont="1" applyFill="1" applyBorder="1" applyAlignment="1">
      <alignment horizontal="left" vertical="top" wrapText="1"/>
    </xf>
    <xf numFmtId="0" fontId="4" fillId="0" borderId="2" xfId="0" applyFont="1" applyBorder="1"/>
    <xf numFmtId="0" fontId="5" fillId="0" borderId="2" xfId="0" applyFont="1" applyBorder="1"/>
    <xf numFmtId="0" fontId="5" fillId="0" borderId="2" xfId="0" applyFont="1" applyFill="1" applyBorder="1"/>
    <xf numFmtId="0" fontId="0" fillId="0" borderId="2" xfId="0" applyFont="1" applyFill="1" applyBorder="1"/>
    <xf numFmtId="0" fontId="4" fillId="2" borderId="9" xfId="0" applyFont="1" applyFill="1" applyBorder="1"/>
    <xf numFmtId="0" fontId="0" fillId="2" borderId="10" xfId="0" applyFill="1" applyBorder="1"/>
    <xf numFmtId="14" fontId="0" fillId="0" borderId="1" xfId="0" applyNumberFormat="1" applyAlignment="1">
      <alignment horizontal="center" vertical="center"/>
    </xf>
    <xf numFmtId="0" fontId="0" fillId="0" borderId="1" xfId="0" applyAlignment="1">
      <alignment horizontal="center" vertical="center"/>
    </xf>
    <xf numFmtId="0" fontId="0" fillId="0" borderId="1" xfId="0" applyAlignment="1">
      <alignment horizontal="center" vertical="center" wrapText="1"/>
    </xf>
    <xf numFmtId="9" fontId="5" fillId="0" borderId="2" xfId="5" applyFont="1" applyBorder="1"/>
    <xf numFmtId="9" fontId="0" fillId="0" borderId="2" xfId="5" applyFont="1" applyBorder="1"/>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0" fillId="0" borderId="1" xfId="0" applyAlignment="1">
      <alignment vertical="center" wrapText="1"/>
    </xf>
    <xf numFmtId="14" fontId="0" fillId="0" borderId="1" xfId="0" applyNumberFormat="1" applyAlignment="1">
      <alignment horizontal="center" vertical="center" wrapText="1"/>
    </xf>
    <xf numFmtId="0" fontId="5" fillId="0" borderId="1" xfId="0" applyFont="1" applyAlignment="1">
      <alignment horizontal="center" vertical="center"/>
    </xf>
    <xf numFmtId="0" fontId="5" fillId="0" borderId="1" xfId="0" applyFont="1" applyAlignment="1">
      <alignment horizontal="center" vertical="center" wrapText="1"/>
    </xf>
    <xf numFmtId="0" fontId="0" fillId="0" borderId="1" xfId="0" applyAlignment="1">
      <alignment vertical="center"/>
    </xf>
    <xf numFmtId="14" fontId="5" fillId="0" borderId="1" xfId="0" applyNumberFormat="1" applyFont="1" applyAlignment="1">
      <alignment horizontal="center" vertical="center"/>
    </xf>
    <xf numFmtId="0" fontId="5" fillId="0" borderId="1" xfId="0" applyFont="1" applyAlignment="1">
      <alignment vertical="center" wrapText="1"/>
    </xf>
    <xf numFmtId="0" fontId="5" fillId="0" borderId="1" xfId="0" applyFont="1" applyAlignment="1">
      <alignment vertical="center"/>
    </xf>
    <xf numFmtId="0" fontId="5" fillId="0" borderId="1" xfId="0" applyFont="1" applyAlignment="1">
      <alignment wrapText="1"/>
    </xf>
    <xf numFmtId="0" fontId="7" fillId="0" borderId="1" xfId="0" applyFont="1"/>
    <xf numFmtId="0" fontId="0" fillId="0" borderId="1" xfId="0" applyAlignment="1">
      <alignment horizontal="left" wrapText="1"/>
    </xf>
    <xf numFmtId="0" fontId="1" fillId="0" borderId="2" xfId="0" applyFont="1" applyFill="1" applyBorder="1" applyAlignment="1">
      <alignment horizontal="left" wrapText="1"/>
    </xf>
    <xf numFmtId="0" fontId="0" fillId="0" borderId="1" xfId="0" applyAlignment="1">
      <alignment horizontal="left" vertical="center" wrapText="1"/>
    </xf>
    <xf numFmtId="0" fontId="5" fillId="0" borderId="1" xfId="0" applyFont="1" applyAlignment="1">
      <alignment horizontal="left" vertical="center" wrapText="1"/>
    </xf>
  </cellXfs>
  <cellStyles count="6">
    <cellStyle name="Followed Hyperlink" xfId="4" builtinId="9" hidden="1"/>
    <cellStyle name="Followed Hyperlink" xfId="2" builtinId="9" hidden="1"/>
    <cellStyle name="Hyperlink" xfId="3" builtinId="8" hidden="1"/>
    <cellStyle name="Hyperlink" xfId="1" builtinId="8" hidden="1"/>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tabSelected="1" zoomScale="125" workbookViewId="0">
      <selection activeCell="D27" sqref="D27"/>
    </sheetView>
  </sheetViews>
  <sheetFormatPr baseColWidth="10" defaultColWidth="11.5" defaultRowHeight="13" x14ac:dyDescent="0.15"/>
  <cols>
    <col min="1" max="1" width="26.83203125" customWidth="1"/>
    <col min="3" max="3" width="13.83203125" customWidth="1"/>
  </cols>
  <sheetData>
    <row r="1" spans="1:2" x14ac:dyDescent="0.15">
      <c r="A1" s="23" t="s">
        <v>0</v>
      </c>
      <c r="B1" s="24"/>
    </row>
    <row r="2" spans="1:2" x14ac:dyDescent="0.15">
      <c r="A2" s="17"/>
      <c r="B2" s="18"/>
    </row>
    <row r="3" spans="1:2" x14ac:dyDescent="0.15">
      <c r="A3" s="17" t="s">
        <v>1</v>
      </c>
      <c r="B3" s="18">
        <f>COUNT(PriESS!A9:A204)</f>
        <v>109</v>
      </c>
    </row>
    <row r="4" spans="1:2" x14ac:dyDescent="0.15">
      <c r="A4" s="17" t="s">
        <v>2</v>
      </c>
      <c r="B4" s="18">
        <f>COUNT(RevESS!A9:A193)</f>
        <v>55</v>
      </c>
    </row>
    <row r="5" spans="1:2" x14ac:dyDescent="0.15">
      <c r="A5" s="17" t="s">
        <v>3</v>
      </c>
      <c r="B5" s="18">
        <f>COUNT(Balloon!A7:A200)</f>
        <v>0</v>
      </c>
    </row>
    <row r="6" spans="1:2" x14ac:dyDescent="0.15">
      <c r="A6" s="17" t="s">
        <v>4</v>
      </c>
      <c r="B6" s="18">
        <f>COUNT(AdvFrontal!A8:A200)</f>
        <v>24</v>
      </c>
    </row>
    <row r="7" spans="1:2" x14ac:dyDescent="0.15">
      <c r="A7" s="17" t="s">
        <v>5</v>
      </c>
      <c r="B7" s="18">
        <f>COUNT(SinusTumor!A7:A199)</f>
        <v>29</v>
      </c>
    </row>
    <row r="8" spans="1:2" x14ac:dyDescent="0.15">
      <c r="A8" s="17" t="s">
        <v>6</v>
      </c>
      <c r="B8" s="18">
        <f>COUNT(Pituitary!A6:A194)</f>
        <v>43</v>
      </c>
    </row>
    <row r="9" spans="1:2" x14ac:dyDescent="0.15">
      <c r="A9" s="17" t="s">
        <v>7</v>
      </c>
      <c r="B9" s="18">
        <f>COUNT(LeakEnceph!A6:A200)</f>
        <v>19</v>
      </c>
    </row>
    <row r="10" spans="1:2" x14ac:dyDescent="0.15">
      <c r="A10" s="17" t="s">
        <v>8</v>
      </c>
      <c r="B10" s="18">
        <f>COUNT(Intracran!A8:A202)</f>
        <v>9</v>
      </c>
    </row>
    <row r="11" spans="1:2" x14ac:dyDescent="0.15">
      <c r="A11" s="17" t="s">
        <v>9</v>
      </c>
      <c r="B11" s="18">
        <f>COUNT(Orbit!A6:A199)</f>
        <v>23</v>
      </c>
    </row>
    <row r="12" spans="1:2" x14ac:dyDescent="0.15">
      <c r="A12" s="17" t="s">
        <v>10</v>
      </c>
      <c r="B12" s="18">
        <f>COUNT(Rhinoplasty!A6:A200)</f>
        <v>0</v>
      </c>
    </row>
    <row r="13" spans="1:2" x14ac:dyDescent="0.15">
      <c r="A13" s="17" t="s">
        <v>11</v>
      </c>
      <c r="B13" s="18">
        <f>COUNT(Trauma!A7:A200)</f>
        <v>5</v>
      </c>
    </row>
    <row r="14" spans="1:2" x14ac:dyDescent="0.15">
      <c r="A14" s="17" t="s">
        <v>12</v>
      </c>
      <c r="B14" s="18">
        <f>COUNT(Misc!A9:A200)</f>
        <v>56</v>
      </c>
    </row>
    <row r="15" spans="1:2" ht="14" thickBot="1" x14ac:dyDescent="0.2">
      <c r="A15" s="19" t="s">
        <v>13</v>
      </c>
      <c r="B15" s="20">
        <f>COUNT('Non Rhinology cases'!A2:A200)</f>
        <v>21</v>
      </c>
    </row>
    <row r="18" spans="1:3" ht="14" thickBot="1" x14ac:dyDescent="0.2">
      <c r="A18" s="1"/>
      <c r="B18" s="1"/>
      <c r="C18" s="1"/>
    </row>
    <row r="19" spans="1:3" x14ac:dyDescent="0.15">
      <c r="A19" s="21" t="s">
        <v>14</v>
      </c>
      <c r="B19" s="16">
        <f>B3+B4+B6</f>
        <v>188</v>
      </c>
      <c r="C19" s="41"/>
    </row>
    <row r="20" spans="1:3" x14ac:dyDescent="0.15">
      <c r="A20" s="17" t="s">
        <v>15</v>
      </c>
      <c r="B20" s="18">
        <f>B7+B8+B9+B10+B11</f>
        <v>123</v>
      </c>
      <c r="C20" s="42"/>
    </row>
    <row r="21" spans="1:3" x14ac:dyDescent="0.15">
      <c r="A21" s="17" t="s">
        <v>16</v>
      </c>
      <c r="B21" s="18">
        <f>B14</f>
        <v>56</v>
      </c>
      <c r="C21" s="42"/>
    </row>
    <row r="22" spans="1:3" x14ac:dyDescent="0.15">
      <c r="A22" s="17" t="s">
        <v>17</v>
      </c>
      <c r="B22" s="18">
        <f>B13+B15</f>
        <v>26</v>
      </c>
      <c r="C22" s="42"/>
    </row>
    <row r="23" spans="1:3" x14ac:dyDescent="0.15">
      <c r="A23" s="17"/>
      <c r="B23" s="18"/>
      <c r="C23" s="1"/>
    </row>
    <row r="24" spans="1:3" x14ac:dyDescent="0.15">
      <c r="A24" s="36" t="s">
        <v>18</v>
      </c>
      <c r="B24" s="37">
        <f>SUM(B19:B21)</f>
        <v>367</v>
      </c>
      <c r="C24" s="1"/>
    </row>
    <row r="25" spans="1:3" ht="14" thickBot="1" x14ac:dyDescent="0.2">
      <c r="A25" s="22" t="s">
        <v>19</v>
      </c>
      <c r="B25" s="20">
        <f>SUM(B19:B22)</f>
        <v>393</v>
      </c>
      <c r="C25" s="1"/>
    </row>
    <row r="27" spans="1:3" x14ac:dyDescent="0.15">
      <c r="A27" s="32"/>
      <c r="B27" s="15"/>
      <c r="C27" s="1"/>
    </row>
    <row r="28" spans="1:3" x14ac:dyDescent="0.15">
      <c r="A28" s="15"/>
      <c r="B28" s="15"/>
      <c r="C28" s="1"/>
    </row>
    <row r="29" spans="1:3" x14ac:dyDescent="0.15">
      <c r="A29" s="15"/>
      <c r="B29" s="15"/>
      <c r="C29" s="1"/>
    </row>
    <row r="30" spans="1:3" x14ac:dyDescent="0.15">
      <c r="A30" s="15"/>
      <c r="B30" s="15"/>
      <c r="C30" s="1"/>
    </row>
    <row r="31" spans="1:3" x14ac:dyDescent="0.15">
      <c r="A31" s="33"/>
      <c r="B31" s="15"/>
      <c r="C31" s="1"/>
    </row>
    <row r="32" spans="1:3" x14ac:dyDescent="0.15">
      <c r="A32" s="34"/>
      <c r="B32" s="15"/>
      <c r="C32" s="1"/>
    </row>
    <row r="33" spans="1:2" x14ac:dyDescent="0.15">
      <c r="A33" s="35"/>
      <c r="B33" s="15"/>
    </row>
    <row r="34" spans="1:2" x14ac:dyDescent="0.15">
      <c r="A34" s="35"/>
      <c r="B34" s="15"/>
    </row>
    <row r="35" spans="1:2" x14ac:dyDescent="0.15">
      <c r="A35" s="35"/>
      <c r="B35" s="15"/>
    </row>
    <row r="36" spans="1:2" x14ac:dyDescent="0.15">
      <c r="A36" s="35"/>
      <c r="B36" s="15"/>
    </row>
    <row r="37" spans="1:2" x14ac:dyDescent="0.15">
      <c r="A37" s="35"/>
      <c r="B37" s="1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
  <sheetViews>
    <sheetView zoomScale="125" zoomScaleNormal="125" workbookViewId="0">
      <selection activeCell="A29" sqref="A29"/>
    </sheetView>
  </sheetViews>
  <sheetFormatPr baseColWidth="10" defaultColWidth="8.83203125" defaultRowHeight="13" x14ac:dyDescent="0.15"/>
  <cols>
    <col min="1" max="1" width="12.5" customWidth="1"/>
    <col min="2" max="2" width="9.5" style="9" bestFit="1" customWidth="1"/>
    <col min="3" max="3" width="11.1640625" style="12" bestFit="1" customWidth="1"/>
    <col min="4" max="4" width="29.5" bestFit="1" customWidth="1"/>
    <col min="5" max="5" width="27.5" style="9" customWidth="1"/>
    <col min="7" max="7" width="16.83203125" customWidth="1"/>
    <col min="8" max="8" width="17.83203125" bestFit="1" customWidth="1"/>
    <col min="9" max="9" width="11" bestFit="1" customWidth="1"/>
  </cols>
  <sheetData>
    <row r="1" spans="1:8" x14ac:dyDescent="0.15">
      <c r="A1" s="1" t="s">
        <v>547</v>
      </c>
      <c r="D1" s="1"/>
      <c r="F1" s="1"/>
      <c r="G1" s="1"/>
      <c r="H1" s="1"/>
    </row>
    <row r="2" spans="1:8" s="1" customFormat="1" x14ac:dyDescent="0.15">
      <c r="B2" s="9"/>
      <c r="C2" s="12"/>
      <c r="E2" s="9"/>
    </row>
    <row r="3" spans="1:8" s="1" customFormat="1" x14ac:dyDescent="0.15">
      <c r="A3" s="5" t="s">
        <v>24</v>
      </c>
      <c r="B3" s="9"/>
      <c r="C3" s="12"/>
      <c r="E3" s="9"/>
    </row>
    <row r="4" spans="1:8" s="1" customFormat="1" x14ac:dyDescent="0.15">
      <c r="B4" s="9"/>
      <c r="C4" s="12"/>
      <c r="E4" s="9"/>
    </row>
    <row r="5" spans="1:8" s="1" customFormat="1" ht="11.75" customHeight="1" x14ac:dyDescent="0.15">
      <c r="A5" s="3" t="s">
        <v>25</v>
      </c>
      <c r="B5" s="14" t="s">
        <v>26</v>
      </c>
      <c r="C5" s="13" t="s">
        <v>27</v>
      </c>
      <c r="D5" s="3" t="s">
        <v>28</v>
      </c>
      <c r="E5" s="14" t="s">
        <v>262</v>
      </c>
    </row>
    <row r="6" spans="1:8" s="1" customFormat="1" ht="14" x14ac:dyDescent="0.15">
      <c r="A6" s="38">
        <v>44399</v>
      </c>
      <c r="B6" s="38" t="s">
        <v>32</v>
      </c>
      <c r="C6" s="40">
        <v>31293</v>
      </c>
      <c r="D6" s="40" t="s">
        <v>548</v>
      </c>
      <c r="E6" s="39" t="s">
        <v>35</v>
      </c>
      <c r="F6" s="40"/>
      <c r="G6" s="39"/>
    </row>
    <row r="7" spans="1:8" s="1" customFormat="1" ht="14" x14ac:dyDescent="0.15">
      <c r="A7" s="38">
        <v>44449</v>
      </c>
      <c r="B7" s="38" t="s">
        <v>37</v>
      </c>
      <c r="C7" s="40">
        <v>31239</v>
      </c>
      <c r="D7" s="40" t="s">
        <v>549</v>
      </c>
      <c r="E7" s="39" t="s">
        <v>550</v>
      </c>
      <c r="F7" s="40"/>
      <c r="G7" s="39"/>
    </row>
    <row r="8" spans="1:8" s="1" customFormat="1" ht="28" x14ac:dyDescent="0.15">
      <c r="A8" s="38">
        <v>44468</v>
      </c>
      <c r="B8" s="38" t="s">
        <v>52</v>
      </c>
      <c r="C8" s="40">
        <v>31293</v>
      </c>
      <c r="D8" s="40" t="s">
        <v>551</v>
      </c>
      <c r="E8" s="40" t="s">
        <v>552</v>
      </c>
      <c r="F8" s="40"/>
      <c r="G8" s="39"/>
    </row>
    <row r="9" spans="1:8" s="1" customFormat="1" ht="28" x14ac:dyDescent="0.15">
      <c r="A9" s="38">
        <v>44510</v>
      </c>
      <c r="B9" s="38" t="s">
        <v>32</v>
      </c>
      <c r="C9" s="40" t="s">
        <v>553</v>
      </c>
      <c r="D9" s="40" t="s">
        <v>554</v>
      </c>
      <c r="E9" s="40" t="s">
        <v>555</v>
      </c>
      <c r="F9" s="40"/>
      <c r="G9" s="39"/>
    </row>
    <row r="10" spans="1:8" s="1" customFormat="1" ht="42" x14ac:dyDescent="0.15">
      <c r="A10" s="38">
        <v>44517</v>
      </c>
      <c r="B10" s="38" t="s">
        <v>52</v>
      </c>
      <c r="C10" s="40" t="s">
        <v>556</v>
      </c>
      <c r="D10" s="40" t="s">
        <v>557</v>
      </c>
      <c r="E10" s="40" t="s">
        <v>558</v>
      </c>
      <c r="F10" s="40"/>
      <c r="G10" s="39"/>
    </row>
    <row r="11" spans="1:8" s="1" customFormat="1" ht="28" x14ac:dyDescent="0.15">
      <c r="A11" s="38">
        <v>44585</v>
      </c>
      <c r="B11" s="38" t="s">
        <v>52</v>
      </c>
      <c r="C11" s="40" t="s">
        <v>559</v>
      </c>
      <c r="D11" s="40" t="s">
        <v>560</v>
      </c>
      <c r="E11" s="40" t="s">
        <v>108</v>
      </c>
      <c r="F11" s="40"/>
      <c r="G11" s="39"/>
    </row>
    <row r="12" spans="1:8" s="1" customFormat="1" ht="14" x14ac:dyDescent="0.15">
      <c r="A12" s="38">
        <v>44601</v>
      </c>
      <c r="B12" s="38" t="s">
        <v>32</v>
      </c>
      <c r="C12" s="40" t="s">
        <v>561</v>
      </c>
      <c r="D12" s="40" t="s">
        <v>554</v>
      </c>
      <c r="E12" s="40" t="s">
        <v>555</v>
      </c>
      <c r="F12" s="40"/>
      <c r="G12" s="39"/>
    </row>
    <row r="13" spans="1:8" s="1" customFormat="1" ht="42" x14ac:dyDescent="0.15">
      <c r="A13" s="38">
        <v>44610</v>
      </c>
      <c r="B13" s="38" t="s">
        <v>32</v>
      </c>
      <c r="C13" s="40" t="s">
        <v>562</v>
      </c>
      <c r="D13" s="40" t="s">
        <v>563</v>
      </c>
      <c r="E13" s="40" t="s">
        <v>555</v>
      </c>
      <c r="F13" s="40"/>
      <c r="G13" s="39"/>
    </row>
    <row r="14" spans="1:8" s="1" customFormat="1" ht="28" x14ac:dyDescent="0.15">
      <c r="A14" s="38">
        <v>44610</v>
      </c>
      <c r="B14" s="38" t="s">
        <v>32</v>
      </c>
      <c r="C14" s="40" t="s">
        <v>564</v>
      </c>
      <c r="D14" s="40" t="s">
        <v>565</v>
      </c>
      <c r="E14" s="40" t="s">
        <v>555</v>
      </c>
      <c r="F14" s="40"/>
      <c r="G14" s="39"/>
    </row>
    <row r="15" spans="1:8" s="1" customFormat="1" ht="42" x14ac:dyDescent="0.15">
      <c r="A15" s="38">
        <v>44624</v>
      </c>
      <c r="B15" s="38" t="s">
        <v>37</v>
      </c>
      <c r="C15" s="40" t="s">
        <v>566</v>
      </c>
      <c r="D15" s="48" t="s">
        <v>567</v>
      </c>
      <c r="E15" s="48" t="s">
        <v>568</v>
      </c>
      <c r="F15" s="40"/>
      <c r="G15" s="39"/>
    </row>
    <row r="16" spans="1:8" s="1" customFormat="1" ht="56" x14ac:dyDescent="0.15">
      <c r="A16" s="38">
        <v>44630</v>
      </c>
      <c r="B16" s="38" t="s">
        <v>32</v>
      </c>
      <c r="C16" s="40" t="s">
        <v>569</v>
      </c>
      <c r="D16" s="48" t="s">
        <v>570</v>
      </c>
      <c r="E16" s="48"/>
      <c r="F16" s="40"/>
      <c r="G16" s="39"/>
    </row>
    <row r="17" spans="1:8" s="1" customFormat="1" ht="42" x14ac:dyDescent="0.15">
      <c r="A17" s="38">
        <v>44642</v>
      </c>
      <c r="B17" s="38" t="s">
        <v>37</v>
      </c>
      <c r="C17" s="40" t="s">
        <v>571</v>
      </c>
      <c r="D17" s="48" t="s">
        <v>572</v>
      </c>
      <c r="E17" s="48"/>
      <c r="F17" s="40"/>
      <c r="G17" s="39"/>
    </row>
    <row r="18" spans="1:8" s="1" customFormat="1" ht="42" x14ac:dyDescent="0.15">
      <c r="A18" s="38">
        <v>44645</v>
      </c>
      <c r="B18" s="38" t="s">
        <v>37</v>
      </c>
      <c r="C18" s="40" t="s">
        <v>573</v>
      </c>
      <c r="D18" s="48" t="s">
        <v>572</v>
      </c>
      <c r="E18" s="48"/>
      <c r="F18" s="40"/>
      <c r="G18" s="39"/>
    </row>
    <row r="19" spans="1:8" s="1" customFormat="1" ht="28" x14ac:dyDescent="0.15">
      <c r="A19" s="38">
        <v>44691</v>
      </c>
      <c r="B19" s="38" t="s">
        <v>37</v>
      </c>
      <c r="C19" s="40" t="s">
        <v>574</v>
      </c>
      <c r="D19" s="48" t="s">
        <v>575</v>
      </c>
      <c r="E19" s="48"/>
      <c r="F19" s="40"/>
      <c r="G19" s="39"/>
    </row>
    <row r="20" spans="1:8" s="1" customFormat="1" ht="14" x14ac:dyDescent="0.15">
      <c r="A20" s="38">
        <v>44692</v>
      </c>
      <c r="B20" s="38" t="s">
        <v>32</v>
      </c>
      <c r="C20" s="40">
        <v>31239</v>
      </c>
      <c r="D20" s="48" t="s">
        <v>549</v>
      </c>
      <c r="E20" s="48"/>
      <c r="F20" s="40"/>
      <c r="G20" s="39"/>
    </row>
    <row r="21" spans="1:8" ht="28" x14ac:dyDescent="0.15">
      <c r="A21" s="38">
        <v>44692</v>
      </c>
      <c r="B21" s="38" t="s">
        <v>32</v>
      </c>
      <c r="C21" s="48" t="s">
        <v>576</v>
      </c>
      <c r="D21" s="48" t="s">
        <v>577</v>
      </c>
      <c r="F21" s="1"/>
      <c r="G21" s="1"/>
      <c r="H21" s="1"/>
    </row>
    <row r="22" spans="1:8" s="1" customFormat="1" ht="28" x14ac:dyDescent="0.15">
      <c r="A22" s="38">
        <v>44692</v>
      </c>
      <c r="B22" s="38" t="s">
        <v>32</v>
      </c>
      <c r="C22" s="48" t="s">
        <v>576</v>
      </c>
      <c r="D22" s="48" t="s">
        <v>578</v>
      </c>
      <c r="E22" s="9"/>
    </row>
    <row r="23" spans="1:8" s="1" customFormat="1" ht="14" x14ac:dyDescent="0.15">
      <c r="A23" s="38">
        <v>44697</v>
      </c>
      <c r="B23" s="38" t="s">
        <v>52</v>
      </c>
      <c r="C23" s="48">
        <v>31237</v>
      </c>
      <c r="D23" s="48" t="s">
        <v>579</v>
      </c>
      <c r="E23" s="53" t="s">
        <v>108</v>
      </c>
    </row>
    <row r="24" spans="1:8" ht="14" x14ac:dyDescent="0.15">
      <c r="A24" s="38">
        <v>44700</v>
      </c>
      <c r="B24" s="38" t="s">
        <v>32</v>
      </c>
      <c r="C24" s="40">
        <v>31239</v>
      </c>
      <c r="D24" s="48" t="s">
        <v>549</v>
      </c>
      <c r="F24" s="1"/>
      <c r="G24" s="1"/>
      <c r="H24" s="1"/>
    </row>
    <row r="25" spans="1:8" s="1" customFormat="1" ht="28" x14ac:dyDescent="0.15">
      <c r="A25" s="38">
        <v>44712</v>
      </c>
      <c r="B25" s="38" t="s">
        <v>32</v>
      </c>
      <c r="C25" s="40" t="s">
        <v>580</v>
      </c>
      <c r="D25" s="48" t="s">
        <v>572</v>
      </c>
      <c r="E25" s="9"/>
    </row>
    <row r="26" spans="1:8" s="1" customFormat="1" ht="28" x14ac:dyDescent="0.15">
      <c r="A26" s="38">
        <v>44726</v>
      </c>
      <c r="B26" s="38" t="s">
        <v>37</v>
      </c>
      <c r="C26" s="40" t="s">
        <v>581</v>
      </c>
      <c r="D26" s="48" t="s">
        <v>572</v>
      </c>
      <c r="E26" s="9"/>
    </row>
    <row r="27" spans="1:8" ht="28" x14ac:dyDescent="0.15">
      <c r="A27" s="38">
        <v>44729</v>
      </c>
      <c r="B27" s="38" t="s">
        <v>37</v>
      </c>
      <c r="C27" s="40" t="s">
        <v>581</v>
      </c>
      <c r="D27" s="48" t="s">
        <v>582</v>
      </c>
      <c r="F27" s="1"/>
      <c r="G27" s="1"/>
      <c r="H27" s="1"/>
    </row>
    <row r="28" spans="1:8" s="1" customFormat="1" ht="14" x14ac:dyDescent="0.15">
      <c r="A28" s="38">
        <v>44733</v>
      </c>
      <c r="B28" s="38" t="s">
        <v>32</v>
      </c>
      <c r="C28" s="40" t="s">
        <v>583</v>
      </c>
      <c r="D28" s="48" t="s">
        <v>584</v>
      </c>
      <c r="E28" s="9"/>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
  <sheetViews>
    <sheetView zoomScale="125" zoomScaleNormal="125" workbookViewId="0">
      <selection activeCell="A6" sqref="A6"/>
    </sheetView>
  </sheetViews>
  <sheetFormatPr baseColWidth="10" defaultColWidth="8.83203125" defaultRowHeight="13" x14ac:dyDescent="0.15"/>
  <cols>
    <col min="7" max="7" width="9.5" bestFit="1" customWidth="1"/>
    <col min="8" max="8" width="21.5" bestFit="1" customWidth="1"/>
    <col min="9" max="9" width="15" bestFit="1" customWidth="1"/>
    <col min="10" max="10" width="11" bestFit="1" customWidth="1"/>
  </cols>
  <sheetData>
    <row r="1" spans="1:6" x14ac:dyDescent="0.15">
      <c r="A1" s="1" t="s">
        <v>585</v>
      </c>
      <c r="B1" s="1"/>
      <c r="C1" s="1"/>
      <c r="D1" s="1"/>
      <c r="E1" s="1"/>
      <c r="F1" s="1"/>
    </row>
    <row r="2" spans="1:6" s="1" customFormat="1" x14ac:dyDescent="0.15"/>
    <row r="3" spans="1:6" s="1" customFormat="1" x14ac:dyDescent="0.15">
      <c r="A3" s="5" t="s">
        <v>24</v>
      </c>
    </row>
    <row r="4" spans="1:6" s="1" customFormat="1" x14ac:dyDescent="0.15"/>
    <row r="5" spans="1:6" s="1" customFormat="1" ht="11.75" customHeight="1" x14ac:dyDescent="0.15">
      <c r="A5" s="3" t="s">
        <v>25</v>
      </c>
      <c r="B5" s="3" t="s">
        <v>26</v>
      </c>
      <c r="C5" s="3" t="s">
        <v>27</v>
      </c>
      <c r="D5" s="3" t="s">
        <v>586</v>
      </c>
      <c r="E5" s="1" t="s">
        <v>587</v>
      </c>
      <c r="F5" s="1" t="s">
        <v>262</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
  <sheetViews>
    <sheetView zoomScale="125" zoomScaleNormal="125" workbookViewId="0">
      <selection activeCell="I9" sqref="I9"/>
    </sheetView>
  </sheetViews>
  <sheetFormatPr baseColWidth="10" defaultColWidth="8.83203125" defaultRowHeight="13" x14ac:dyDescent="0.15"/>
  <cols>
    <col min="1" max="1" width="15.83203125" customWidth="1"/>
    <col min="2" max="2" width="8.83203125" style="9"/>
    <col min="3" max="3" width="9.5" bestFit="1" customWidth="1"/>
    <col min="4" max="4" width="15.6640625" bestFit="1" customWidth="1"/>
    <col min="5" max="5" width="34" style="9" customWidth="1"/>
    <col min="7" max="7" width="9.5" bestFit="1" customWidth="1"/>
    <col min="8" max="8" width="12.5" bestFit="1" customWidth="1"/>
    <col min="9" max="9" width="11" bestFit="1" customWidth="1"/>
  </cols>
  <sheetData>
    <row r="1" spans="1:5" x14ac:dyDescent="0.15">
      <c r="A1" s="1" t="s">
        <v>588</v>
      </c>
      <c r="C1" s="1"/>
      <c r="D1" s="1"/>
    </row>
    <row r="2" spans="1:5" s="1" customFormat="1" x14ac:dyDescent="0.15">
      <c r="A2" s="1" t="s">
        <v>589</v>
      </c>
      <c r="B2" s="9"/>
      <c r="E2" s="9"/>
    </row>
    <row r="3" spans="1:5" s="1" customFormat="1" x14ac:dyDescent="0.15">
      <c r="B3" s="9"/>
      <c r="E3" s="9"/>
    </row>
    <row r="4" spans="1:5" s="1" customFormat="1" x14ac:dyDescent="0.15">
      <c r="A4" s="5" t="s">
        <v>24</v>
      </c>
      <c r="B4" s="9"/>
      <c r="E4" s="9"/>
    </row>
    <row r="5" spans="1:5" s="1" customFormat="1" x14ac:dyDescent="0.15">
      <c r="B5" s="9"/>
      <c r="E5" s="9"/>
    </row>
    <row r="6" spans="1:5" s="1" customFormat="1" ht="11.75" customHeight="1" x14ac:dyDescent="0.15">
      <c r="A6" s="3" t="s">
        <v>25</v>
      </c>
      <c r="B6" s="14" t="s">
        <v>26</v>
      </c>
      <c r="C6" s="3" t="s">
        <v>27</v>
      </c>
      <c r="D6" s="3" t="s">
        <v>590</v>
      </c>
      <c r="E6" s="9" t="s">
        <v>262</v>
      </c>
    </row>
    <row r="7" spans="1:5" ht="28" x14ac:dyDescent="0.15">
      <c r="A7" s="38">
        <v>44410</v>
      </c>
      <c r="B7" s="38" t="s">
        <v>52</v>
      </c>
      <c r="C7" s="40" t="s">
        <v>591</v>
      </c>
      <c r="D7" s="40" t="s">
        <v>592</v>
      </c>
      <c r="E7" s="39" t="s">
        <v>593</v>
      </c>
    </row>
    <row r="8" spans="1:5" s="1" customFormat="1" ht="28" x14ac:dyDescent="0.15">
      <c r="A8" s="38">
        <v>44438</v>
      </c>
      <c r="B8" s="38" t="s">
        <v>52</v>
      </c>
      <c r="C8" s="40" t="s">
        <v>594</v>
      </c>
      <c r="D8" s="40" t="s">
        <v>595</v>
      </c>
      <c r="E8" s="39" t="s">
        <v>596</v>
      </c>
    </row>
    <row r="9" spans="1:5" s="1" customFormat="1" ht="28" x14ac:dyDescent="0.15">
      <c r="A9" s="38">
        <v>44560</v>
      </c>
      <c r="B9" s="38" t="s">
        <v>52</v>
      </c>
      <c r="C9" s="40" t="s">
        <v>597</v>
      </c>
      <c r="D9" s="40" t="s">
        <v>598</v>
      </c>
      <c r="E9" s="39" t="s">
        <v>599</v>
      </c>
    </row>
    <row r="10" spans="1:5" s="1" customFormat="1" ht="28" x14ac:dyDescent="0.15">
      <c r="A10" s="38">
        <v>44700</v>
      </c>
      <c r="B10" s="38" t="s">
        <v>37</v>
      </c>
      <c r="C10" s="40">
        <v>21320</v>
      </c>
      <c r="D10" s="40" t="s">
        <v>600</v>
      </c>
      <c r="E10" s="39"/>
    </row>
    <row r="11" spans="1:5" s="1" customFormat="1" ht="14" x14ac:dyDescent="0.15">
      <c r="A11" s="38">
        <v>44702</v>
      </c>
      <c r="B11" s="38" t="s">
        <v>52</v>
      </c>
      <c r="C11" s="40">
        <v>21462</v>
      </c>
      <c r="D11" s="48" t="s">
        <v>601</v>
      </c>
      <c r="E11" s="39"/>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4"/>
  <sheetViews>
    <sheetView zoomScale="125" zoomScaleNormal="125" workbookViewId="0">
      <selection activeCell="B68" sqref="B68"/>
    </sheetView>
  </sheetViews>
  <sheetFormatPr baseColWidth="10" defaultColWidth="8.83203125" defaultRowHeight="13" x14ac:dyDescent="0.15"/>
  <cols>
    <col min="1" max="1" width="19.5" customWidth="1"/>
    <col min="2" max="2" width="12" style="9" customWidth="1"/>
    <col min="3" max="3" width="12.1640625" style="12" customWidth="1"/>
    <col min="4" max="4" width="23.83203125" bestFit="1" customWidth="1"/>
    <col min="5" max="5" width="17.5" bestFit="1" customWidth="1"/>
    <col min="6" max="6" width="44.33203125" style="55" customWidth="1"/>
    <col min="8" max="8" width="17.83203125" bestFit="1" customWidth="1"/>
    <col min="9" max="9" width="17.33203125" bestFit="1" customWidth="1"/>
    <col min="10" max="10" width="10.6640625" bestFit="1" customWidth="1"/>
  </cols>
  <sheetData>
    <row r="1" spans="1:6" x14ac:dyDescent="0.15">
      <c r="A1" s="1" t="s">
        <v>602</v>
      </c>
      <c r="D1" s="1"/>
      <c r="E1" s="1"/>
    </row>
    <row r="2" spans="1:6" x14ac:dyDescent="0.15">
      <c r="A2" s="1" t="s">
        <v>603</v>
      </c>
      <c r="D2" s="1"/>
      <c r="E2" s="1"/>
    </row>
    <row r="3" spans="1:6" s="1" customFormat="1" x14ac:dyDescent="0.15">
      <c r="A3" s="1" t="s">
        <v>604</v>
      </c>
      <c r="B3" s="9"/>
      <c r="C3" s="12"/>
      <c r="F3" s="55"/>
    </row>
    <row r="4" spans="1:6" s="1" customFormat="1" x14ac:dyDescent="0.15">
      <c r="A4" s="1" t="s">
        <v>605</v>
      </c>
      <c r="B4" s="9"/>
      <c r="C4" s="12"/>
      <c r="F4" s="55"/>
    </row>
    <row r="5" spans="1:6" s="1" customFormat="1" x14ac:dyDescent="0.15">
      <c r="B5" s="9"/>
      <c r="C5" s="12"/>
      <c r="F5" s="55"/>
    </row>
    <row r="6" spans="1:6" s="1" customFormat="1" x14ac:dyDescent="0.15">
      <c r="A6" s="5" t="s">
        <v>24</v>
      </c>
      <c r="B6" s="9"/>
      <c r="C6" s="12"/>
      <c r="F6" s="55"/>
    </row>
    <row r="7" spans="1:6" s="1" customFormat="1" x14ac:dyDescent="0.15">
      <c r="B7" s="9"/>
      <c r="C7" s="12"/>
      <c r="F7" s="55"/>
    </row>
    <row r="8" spans="1:6" s="1" customFormat="1" ht="11.75" customHeight="1" x14ac:dyDescent="0.15">
      <c r="A8" s="3" t="s">
        <v>25</v>
      </c>
      <c r="B8" s="14" t="s">
        <v>26</v>
      </c>
      <c r="C8" s="13" t="s">
        <v>27</v>
      </c>
      <c r="D8" s="3" t="s">
        <v>28</v>
      </c>
      <c r="E8" s="3" t="s">
        <v>30</v>
      </c>
      <c r="F8" s="56" t="s">
        <v>31</v>
      </c>
    </row>
    <row r="9" spans="1:6" ht="14" x14ac:dyDescent="0.15">
      <c r="A9" s="38">
        <v>44398</v>
      </c>
      <c r="B9" s="39" t="s">
        <v>32</v>
      </c>
      <c r="C9" s="40" t="s">
        <v>606</v>
      </c>
      <c r="D9" s="40" t="s">
        <v>607</v>
      </c>
      <c r="E9" s="39" t="s">
        <v>36</v>
      </c>
      <c r="F9" s="57"/>
    </row>
    <row r="10" spans="1:6" s="1" customFormat="1" ht="42" x14ac:dyDescent="0.15">
      <c r="A10" s="38">
        <v>44400</v>
      </c>
      <c r="B10" s="39" t="s">
        <v>52</v>
      </c>
      <c r="C10" s="40" t="s">
        <v>608</v>
      </c>
      <c r="D10" s="40" t="s">
        <v>609</v>
      </c>
      <c r="E10" s="39" t="s">
        <v>36</v>
      </c>
      <c r="F10" s="57" t="s">
        <v>610</v>
      </c>
    </row>
    <row r="11" spans="1:6" s="1" customFormat="1" ht="42" x14ac:dyDescent="0.15">
      <c r="A11" s="38">
        <v>44411</v>
      </c>
      <c r="B11" s="39" t="s">
        <v>32</v>
      </c>
      <c r="C11" s="40" t="s">
        <v>611</v>
      </c>
      <c r="D11" s="40" t="s">
        <v>612</v>
      </c>
      <c r="E11" s="39" t="s">
        <v>36</v>
      </c>
      <c r="F11" s="57" t="s">
        <v>613</v>
      </c>
    </row>
    <row r="12" spans="1:6" s="1" customFormat="1" ht="14" x14ac:dyDescent="0.15">
      <c r="A12" s="38">
        <v>44412</v>
      </c>
      <c r="B12" s="39" t="s">
        <v>32</v>
      </c>
      <c r="C12" s="40" t="s">
        <v>606</v>
      </c>
      <c r="D12" s="40" t="s">
        <v>607</v>
      </c>
      <c r="E12" s="39" t="s">
        <v>36</v>
      </c>
      <c r="F12" s="57"/>
    </row>
    <row r="13" spans="1:6" s="1" customFormat="1" ht="14" x14ac:dyDescent="0.15">
      <c r="A13" s="38">
        <v>44420</v>
      </c>
      <c r="B13" s="39" t="s">
        <v>32</v>
      </c>
      <c r="C13" s="40" t="s">
        <v>614</v>
      </c>
      <c r="D13" s="40" t="s">
        <v>615</v>
      </c>
      <c r="E13" s="39" t="s">
        <v>36</v>
      </c>
      <c r="F13" s="57"/>
    </row>
    <row r="14" spans="1:6" s="1" customFormat="1" ht="28" x14ac:dyDescent="0.15">
      <c r="A14" s="38">
        <v>44427</v>
      </c>
      <c r="B14" s="39" t="s">
        <v>52</v>
      </c>
      <c r="C14" s="40" t="s">
        <v>616</v>
      </c>
      <c r="D14" s="40" t="s">
        <v>617</v>
      </c>
      <c r="E14" s="39" t="s">
        <v>36</v>
      </c>
      <c r="F14" s="57" t="s">
        <v>618</v>
      </c>
    </row>
    <row r="15" spans="1:6" s="1" customFormat="1" ht="28" x14ac:dyDescent="0.15">
      <c r="A15" s="38">
        <v>44427</v>
      </c>
      <c r="B15" s="39" t="s">
        <v>32</v>
      </c>
      <c r="C15" s="40" t="s">
        <v>619</v>
      </c>
      <c r="D15" s="40" t="s">
        <v>620</v>
      </c>
      <c r="E15" s="39" t="s">
        <v>36</v>
      </c>
      <c r="F15" s="57"/>
    </row>
    <row r="16" spans="1:6" s="1" customFormat="1" ht="28" x14ac:dyDescent="0.15">
      <c r="A16" s="38">
        <v>44432</v>
      </c>
      <c r="B16" s="39" t="s">
        <v>37</v>
      </c>
      <c r="C16" s="40" t="s">
        <v>621</v>
      </c>
      <c r="D16" s="40" t="s">
        <v>622</v>
      </c>
      <c r="E16" s="39" t="s">
        <v>36</v>
      </c>
      <c r="F16" s="57"/>
    </row>
    <row r="17" spans="1:6" s="1" customFormat="1" ht="14" x14ac:dyDescent="0.15">
      <c r="A17" s="38">
        <v>44434</v>
      </c>
      <c r="B17" s="39" t="s">
        <v>32</v>
      </c>
      <c r="C17" s="40">
        <v>31237</v>
      </c>
      <c r="D17" s="40" t="s">
        <v>623</v>
      </c>
      <c r="E17" s="39" t="s">
        <v>267</v>
      </c>
      <c r="F17" s="57"/>
    </row>
    <row r="18" spans="1:6" s="1" customFormat="1" ht="14" x14ac:dyDescent="0.15">
      <c r="A18" s="38">
        <v>44438</v>
      </c>
      <c r="B18" s="39" t="s">
        <v>52</v>
      </c>
      <c r="C18" s="40">
        <v>31237</v>
      </c>
      <c r="D18" s="40" t="s">
        <v>624</v>
      </c>
      <c r="E18" s="39" t="s">
        <v>36</v>
      </c>
      <c r="F18" s="57"/>
    </row>
    <row r="19" spans="1:6" s="1" customFormat="1" ht="14" x14ac:dyDescent="0.15">
      <c r="A19" s="38">
        <v>44446</v>
      </c>
      <c r="B19" s="39" t="s">
        <v>32</v>
      </c>
      <c r="C19" s="40" t="s">
        <v>625</v>
      </c>
      <c r="D19" s="40" t="s">
        <v>626</v>
      </c>
      <c r="E19" s="39" t="s">
        <v>36</v>
      </c>
      <c r="F19" s="57" t="s">
        <v>627</v>
      </c>
    </row>
    <row r="20" spans="1:6" s="1" customFormat="1" ht="28" x14ac:dyDescent="0.15">
      <c r="A20" s="38">
        <v>44449</v>
      </c>
      <c r="B20" s="39" t="s">
        <v>32</v>
      </c>
      <c r="C20" s="40" t="s">
        <v>628</v>
      </c>
      <c r="D20" s="40" t="s">
        <v>629</v>
      </c>
      <c r="E20" s="39" t="s">
        <v>36</v>
      </c>
      <c r="F20" s="57"/>
    </row>
    <row r="21" spans="1:6" s="1" customFormat="1" ht="56" x14ac:dyDescent="0.15">
      <c r="A21" s="38">
        <v>44453</v>
      </c>
      <c r="B21" s="39" t="s">
        <v>37</v>
      </c>
      <c r="C21" s="40" t="s">
        <v>630</v>
      </c>
      <c r="D21" s="40" t="s">
        <v>631</v>
      </c>
      <c r="E21" s="39" t="s">
        <v>36</v>
      </c>
      <c r="F21" s="57" t="s">
        <v>632</v>
      </c>
    </row>
    <row r="22" spans="1:6" s="1" customFormat="1" ht="28" x14ac:dyDescent="0.15">
      <c r="A22" s="38">
        <v>44455</v>
      </c>
      <c r="B22" s="39" t="s">
        <v>32</v>
      </c>
      <c r="C22" s="40" t="s">
        <v>633</v>
      </c>
      <c r="D22" s="40" t="s">
        <v>634</v>
      </c>
      <c r="E22" s="39" t="s">
        <v>36</v>
      </c>
      <c r="F22" s="57"/>
    </row>
    <row r="23" spans="1:6" s="1" customFormat="1" ht="28" x14ac:dyDescent="0.15">
      <c r="A23" s="38">
        <v>44463</v>
      </c>
      <c r="B23" s="39" t="s">
        <v>37</v>
      </c>
      <c r="C23" s="40" t="s">
        <v>635</v>
      </c>
      <c r="D23" s="40" t="s">
        <v>636</v>
      </c>
      <c r="E23" s="39" t="s">
        <v>36</v>
      </c>
      <c r="F23" s="57" t="s">
        <v>637</v>
      </c>
    </row>
    <row r="24" spans="1:6" s="1" customFormat="1" ht="14" x14ac:dyDescent="0.15">
      <c r="A24" s="38">
        <v>44474</v>
      </c>
      <c r="B24" s="39" t="s">
        <v>32</v>
      </c>
      <c r="C24" s="40" t="s">
        <v>625</v>
      </c>
      <c r="D24" s="40" t="s">
        <v>626</v>
      </c>
      <c r="E24" s="39" t="s">
        <v>36</v>
      </c>
      <c r="F24" s="57" t="s">
        <v>638</v>
      </c>
    </row>
    <row r="25" spans="1:6" s="1" customFormat="1" ht="28" x14ac:dyDescent="0.15">
      <c r="A25" s="38">
        <v>44474</v>
      </c>
      <c r="B25" s="39" t="s">
        <v>32</v>
      </c>
      <c r="C25" s="40" t="s">
        <v>77</v>
      </c>
      <c r="D25" s="40" t="s">
        <v>639</v>
      </c>
      <c r="E25" s="39" t="s">
        <v>36</v>
      </c>
      <c r="F25" s="57"/>
    </row>
    <row r="26" spans="1:6" s="1" customFormat="1" ht="28" x14ac:dyDescent="0.15">
      <c r="A26" s="38">
        <v>44477</v>
      </c>
      <c r="B26" s="39" t="s">
        <v>37</v>
      </c>
      <c r="C26" s="40" t="s">
        <v>640</v>
      </c>
      <c r="D26" s="40" t="s">
        <v>641</v>
      </c>
      <c r="E26" s="39" t="s">
        <v>36</v>
      </c>
      <c r="F26" s="57" t="s">
        <v>642</v>
      </c>
    </row>
    <row r="27" spans="1:6" s="1" customFormat="1" ht="28" x14ac:dyDescent="0.15">
      <c r="A27" s="38">
        <v>44484</v>
      </c>
      <c r="B27" s="39" t="s">
        <v>37</v>
      </c>
      <c r="C27" s="40" t="s">
        <v>77</v>
      </c>
      <c r="D27" s="40" t="s">
        <v>78</v>
      </c>
      <c r="E27" s="39" t="s">
        <v>36</v>
      </c>
      <c r="F27" s="57"/>
    </row>
    <row r="28" spans="1:6" s="1" customFormat="1" ht="28" x14ac:dyDescent="0.15">
      <c r="A28" s="38">
        <v>44488</v>
      </c>
      <c r="B28" s="39" t="s">
        <v>32</v>
      </c>
      <c r="C28" s="40" t="s">
        <v>614</v>
      </c>
      <c r="D28" s="40" t="s">
        <v>639</v>
      </c>
      <c r="E28" s="39" t="s">
        <v>36</v>
      </c>
      <c r="F28" s="57" t="s">
        <v>643</v>
      </c>
    </row>
    <row r="29" spans="1:6" s="1" customFormat="1" ht="28" x14ac:dyDescent="0.15">
      <c r="A29" s="38">
        <v>44488</v>
      </c>
      <c r="B29" s="39" t="s">
        <v>32</v>
      </c>
      <c r="C29" s="40" t="s">
        <v>644</v>
      </c>
      <c r="D29" s="40" t="s">
        <v>607</v>
      </c>
      <c r="E29" s="39" t="s">
        <v>36</v>
      </c>
      <c r="F29" s="57" t="s">
        <v>645</v>
      </c>
    </row>
    <row r="30" spans="1:6" s="1" customFormat="1" ht="14" x14ac:dyDescent="0.15">
      <c r="A30" s="38">
        <v>44488</v>
      </c>
      <c r="B30" s="39" t="s">
        <v>32</v>
      </c>
      <c r="C30" s="40" t="s">
        <v>646</v>
      </c>
      <c r="D30" s="40" t="s">
        <v>647</v>
      </c>
      <c r="E30" s="39" t="s">
        <v>36</v>
      </c>
      <c r="F30" s="57"/>
    </row>
    <row r="31" spans="1:6" s="1" customFormat="1" ht="14" x14ac:dyDescent="0.15">
      <c r="A31" s="38">
        <v>44497</v>
      </c>
      <c r="B31" s="39" t="s">
        <v>32</v>
      </c>
      <c r="C31" s="40">
        <v>31237</v>
      </c>
      <c r="D31" s="40" t="s">
        <v>648</v>
      </c>
      <c r="E31" s="39" t="s">
        <v>36</v>
      </c>
      <c r="F31" s="57"/>
    </row>
    <row r="32" spans="1:6" s="1" customFormat="1" ht="14" x14ac:dyDescent="0.15">
      <c r="A32" s="38">
        <v>44497</v>
      </c>
      <c r="B32" s="39" t="s">
        <v>32</v>
      </c>
      <c r="C32" s="40" t="s">
        <v>614</v>
      </c>
      <c r="D32" s="40" t="s">
        <v>649</v>
      </c>
      <c r="E32" s="39" t="s">
        <v>36</v>
      </c>
      <c r="F32" s="57"/>
    </row>
    <row r="33" spans="1:7" s="1" customFormat="1" ht="42" x14ac:dyDescent="0.15">
      <c r="A33" s="38">
        <v>44502</v>
      </c>
      <c r="B33" s="39" t="s">
        <v>32</v>
      </c>
      <c r="C33" s="40" t="s">
        <v>650</v>
      </c>
      <c r="D33" s="40" t="s">
        <v>651</v>
      </c>
      <c r="E33" s="39" t="s">
        <v>36</v>
      </c>
      <c r="F33" s="57"/>
    </row>
    <row r="34" spans="1:7" s="1" customFormat="1" ht="28" x14ac:dyDescent="0.15">
      <c r="A34" s="38">
        <v>44510</v>
      </c>
      <c r="B34" s="39" t="s">
        <v>37</v>
      </c>
      <c r="C34" s="40">
        <v>31237</v>
      </c>
      <c r="D34" s="40" t="s">
        <v>652</v>
      </c>
      <c r="E34" s="39" t="s">
        <v>36</v>
      </c>
      <c r="F34" s="57"/>
    </row>
    <row r="35" spans="1:7" s="1" customFormat="1" ht="14" x14ac:dyDescent="0.15">
      <c r="A35" s="38">
        <v>44519</v>
      </c>
      <c r="B35" s="39" t="s">
        <v>37</v>
      </c>
      <c r="C35" s="40" t="s">
        <v>653</v>
      </c>
      <c r="D35" s="40" t="s">
        <v>78</v>
      </c>
      <c r="E35" s="39" t="s">
        <v>36</v>
      </c>
      <c r="F35" s="57"/>
    </row>
    <row r="36" spans="1:7" s="1" customFormat="1" ht="28" x14ac:dyDescent="0.15">
      <c r="A36" s="38">
        <v>44533</v>
      </c>
      <c r="B36" s="39" t="s">
        <v>37</v>
      </c>
      <c r="C36" s="40" t="s">
        <v>654</v>
      </c>
      <c r="D36" s="40" t="s">
        <v>655</v>
      </c>
      <c r="E36" s="39" t="s">
        <v>36</v>
      </c>
      <c r="F36" s="57"/>
    </row>
    <row r="37" spans="1:7" ht="42" x14ac:dyDescent="0.15">
      <c r="A37" s="38">
        <v>44551</v>
      </c>
      <c r="B37" s="40" t="s">
        <v>32</v>
      </c>
      <c r="C37" s="40" t="s">
        <v>462</v>
      </c>
      <c r="D37" s="40" t="s">
        <v>656</v>
      </c>
      <c r="E37" s="48" t="s">
        <v>36</v>
      </c>
      <c r="F37" s="57" t="s">
        <v>657</v>
      </c>
      <c r="G37" s="1"/>
    </row>
    <row r="38" spans="1:7" s="1" customFormat="1" ht="42" x14ac:dyDescent="0.15">
      <c r="A38" s="38">
        <v>44552</v>
      </c>
      <c r="B38" s="40" t="s">
        <v>32</v>
      </c>
      <c r="C38" s="40" t="s">
        <v>625</v>
      </c>
      <c r="D38" s="40" t="s">
        <v>658</v>
      </c>
      <c r="E38" s="48" t="s">
        <v>36</v>
      </c>
      <c r="F38" s="57" t="s">
        <v>659</v>
      </c>
    </row>
    <row r="39" spans="1:7" s="1" customFormat="1" ht="14" x14ac:dyDescent="0.15">
      <c r="A39" s="38">
        <v>44560</v>
      </c>
      <c r="B39" s="40" t="s">
        <v>52</v>
      </c>
      <c r="C39" s="40">
        <v>31238</v>
      </c>
      <c r="D39" s="40" t="s">
        <v>660</v>
      </c>
      <c r="E39" s="48" t="s">
        <v>36</v>
      </c>
      <c r="F39" s="57"/>
    </row>
    <row r="40" spans="1:7" s="1" customFormat="1" ht="42" x14ac:dyDescent="0.15">
      <c r="A40" s="38">
        <v>44589</v>
      </c>
      <c r="B40" s="40" t="s">
        <v>37</v>
      </c>
      <c r="C40" s="40" t="s">
        <v>661</v>
      </c>
      <c r="D40" s="40" t="s">
        <v>662</v>
      </c>
      <c r="E40" s="48" t="s">
        <v>36</v>
      </c>
      <c r="F40" s="57"/>
    </row>
    <row r="41" spans="1:7" s="1" customFormat="1" ht="42" x14ac:dyDescent="0.15">
      <c r="A41" s="38">
        <v>44595</v>
      </c>
      <c r="B41" s="40" t="s">
        <v>52</v>
      </c>
      <c r="C41" s="40" t="s">
        <v>663</v>
      </c>
      <c r="D41" s="40" t="s">
        <v>664</v>
      </c>
      <c r="E41" s="48" t="s">
        <v>36</v>
      </c>
      <c r="F41" s="57"/>
    </row>
    <row r="42" spans="1:7" s="1" customFormat="1" ht="42" x14ac:dyDescent="0.15">
      <c r="A42" s="38">
        <v>44602</v>
      </c>
      <c r="B42" s="40" t="s">
        <v>32</v>
      </c>
      <c r="C42" s="48" t="s">
        <v>665</v>
      </c>
      <c r="D42" s="48" t="s">
        <v>666</v>
      </c>
      <c r="E42" s="48" t="s">
        <v>36</v>
      </c>
      <c r="F42" s="58" t="s">
        <v>667</v>
      </c>
    </row>
    <row r="43" spans="1:7" s="1" customFormat="1" ht="28" x14ac:dyDescent="0.15">
      <c r="A43" s="38">
        <v>44603</v>
      </c>
      <c r="B43" s="40" t="s">
        <v>37</v>
      </c>
      <c r="C43" s="48" t="s">
        <v>668</v>
      </c>
      <c r="D43" s="48" t="s">
        <v>669</v>
      </c>
      <c r="E43" s="48" t="s">
        <v>36</v>
      </c>
      <c r="F43" s="58"/>
    </row>
    <row r="44" spans="1:7" s="1" customFormat="1" ht="28" x14ac:dyDescent="0.15">
      <c r="A44" s="38">
        <v>44616</v>
      </c>
      <c r="B44" s="40" t="s">
        <v>32</v>
      </c>
      <c r="C44" s="48" t="s">
        <v>77</v>
      </c>
      <c r="D44" s="48" t="s">
        <v>639</v>
      </c>
      <c r="E44" s="48" t="s">
        <v>36</v>
      </c>
      <c r="F44" s="58"/>
    </row>
    <row r="45" spans="1:7" s="1" customFormat="1" ht="28" x14ac:dyDescent="0.15">
      <c r="A45" s="38">
        <v>44617</v>
      </c>
      <c r="B45" s="40" t="s">
        <v>37</v>
      </c>
      <c r="C45" s="48" t="s">
        <v>635</v>
      </c>
      <c r="D45" s="48" t="s">
        <v>670</v>
      </c>
      <c r="E45" s="48" t="s">
        <v>36</v>
      </c>
      <c r="F45" s="58" t="s">
        <v>671</v>
      </c>
    </row>
    <row r="46" spans="1:7" s="1" customFormat="1" ht="28" x14ac:dyDescent="0.15">
      <c r="A46" s="38">
        <v>44621</v>
      </c>
      <c r="B46" s="40" t="s">
        <v>32</v>
      </c>
      <c r="C46" s="48" t="s">
        <v>77</v>
      </c>
      <c r="D46" s="48" t="s">
        <v>639</v>
      </c>
      <c r="E46" s="48" t="s">
        <v>36</v>
      </c>
      <c r="F46" s="58"/>
    </row>
    <row r="47" spans="1:7" s="1" customFormat="1" ht="14" x14ac:dyDescent="0.15">
      <c r="A47" s="38">
        <v>44642</v>
      </c>
      <c r="B47" s="40" t="s">
        <v>37</v>
      </c>
      <c r="C47" s="48">
        <v>31238</v>
      </c>
      <c r="D47" s="48" t="s">
        <v>672</v>
      </c>
      <c r="E47" s="48" t="s">
        <v>36</v>
      </c>
      <c r="F47" s="58"/>
    </row>
    <row r="48" spans="1:7" s="1" customFormat="1" ht="42" x14ac:dyDescent="0.15">
      <c r="A48" s="38">
        <v>44644</v>
      </c>
      <c r="B48" s="40" t="s">
        <v>32</v>
      </c>
      <c r="C48" s="48" t="s">
        <v>673</v>
      </c>
      <c r="D48" s="48" t="s">
        <v>674</v>
      </c>
      <c r="E48" s="48" t="s">
        <v>36</v>
      </c>
      <c r="F48" s="58" t="s">
        <v>675</v>
      </c>
    </row>
    <row r="49" spans="1:7" s="1" customFormat="1" ht="56" x14ac:dyDescent="0.15">
      <c r="A49" s="38">
        <v>44645</v>
      </c>
      <c r="B49" s="40" t="s">
        <v>37</v>
      </c>
      <c r="C49" s="48" t="s">
        <v>676</v>
      </c>
      <c r="D49" s="48" t="s">
        <v>639</v>
      </c>
      <c r="E49" s="48" t="s">
        <v>36</v>
      </c>
      <c r="F49" s="58"/>
    </row>
    <row r="50" spans="1:7" s="1" customFormat="1" ht="28" x14ac:dyDescent="0.15">
      <c r="A50" s="38">
        <v>44646</v>
      </c>
      <c r="B50" s="40" t="s">
        <v>52</v>
      </c>
      <c r="C50" s="48" t="s">
        <v>677</v>
      </c>
      <c r="D50" s="48" t="s">
        <v>678</v>
      </c>
      <c r="E50" s="48" t="s">
        <v>36</v>
      </c>
      <c r="F50" s="58" t="s">
        <v>679</v>
      </c>
    </row>
    <row r="51" spans="1:7" ht="14" x14ac:dyDescent="0.15">
      <c r="A51" s="38">
        <v>44649</v>
      </c>
      <c r="B51" s="39" t="s">
        <v>32</v>
      </c>
      <c r="C51" s="40" t="s">
        <v>625</v>
      </c>
      <c r="D51" s="40" t="s">
        <v>626</v>
      </c>
      <c r="E51" s="39" t="s">
        <v>36</v>
      </c>
      <c r="F51" s="57"/>
      <c r="G51" s="1"/>
    </row>
    <row r="52" spans="1:7" s="1" customFormat="1" ht="28" x14ac:dyDescent="0.15">
      <c r="A52" s="38">
        <v>44665</v>
      </c>
      <c r="B52" s="39" t="s">
        <v>32</v>
      </c>
      <c r="C52" s="40" t="s">
        <v>77</v>
      </c>
      <c r="D52" s="48" t="s">
        <v>78</v>
      </c>
      <c r="E52" s="47" t="s">
        <v>36</v>
      </c>
      <c r="F52" s="57"/>
    </row>
    <row r="53" spans="1:7" s="1" customFormat="1" ht="14" x14ac:dyDescent="0.15">
      <c r="A53" s="38">
        <v>44671</v>
      </c>
      <c r="B53" s="39" t="s">
        <v>37</v>
      </c>
      <c r="C53" s="40" t="s">
        <v>625</v>
      </c>
      <c r="D53" s="48" t="s">
        <v>626</v>
      </c>
      <c r="E53" s="47" t="s">
        <v>36</v>
      </c>
      <c r="F53" s="57"/>
    </row>
    <row r="54" spans="1:7" s="1" customFormat="1" ht="28" x14ac:dyDescent="0.15">
      <c r="A54" s="38">
        <v>44686</v>
      </c>
      <c r="B54" s="39" t="s">
        <v>32</v>
      </c>
      <c r="C54" s="40" t="s">
        <v>680</v>
      </c>
      <c r="D54" s="48" t="s">
        <v>78</v>
      </c>
      <c r="E54" s="47" t="s">
        <v>36</v>
      </c>
      <c r="F54" s="57"/>
    </row>
    <row r="55" spans="1:7" s="1" customFormat="1" ht="42" x14ac:dyDescent="0.15">
      <c r="A55" s="38">
        <v>44691</v>
      </c>
      <c r="B55" s="39" t="s">
        <v>37</v>
      </c>
      <c r="C55" s="40" t="s">
        <v>681</v>
      </c>
      <c r="D55" s="48" t="s">
        <v>672</v>
      </c>
      <c r="E55" s="47" t="s">
        <v>36</v>
      </c>
      <c r="F55" s="57" t="s">
        <v>682</v>
      </c>
    </row>
    <row r="56" spans="1:7" s="1" customFormat="1" ht="14" x14ac:dyDescent="0.15">
      <c r="A56" s="38">
        <v>44699</v>
      </c>
      <c r="B56" s="39" t="s">
        <v>52</v>
      </c>
      <c r="C56" s="40">
        <v>31237</v>
      </c>
      <c r="D56" s="48" t="s">
        <v>683</v>
      </c>
      <c r="E56" s="47" t="s">
        <v>36</v>
      </c>
      <c r="F56" s="58" t="s">
        <v>684</v>
      </c>
    </row>
    <row r="57" spans="1:7" s="1" customFormat="1" ht="28" x14ac:dyDescent="0.15">
      <c r="A57" s="38">
        <v>44700</v>
      </c>
      <c r="B57" s="39" t="s">
        <v>32</v>
      </c>
      <c r="C57" s="40">
        <v>31237</v>
      </c>
      <c r="D57" s="48" t="s">
        <v>685</v>
      </c>
      <c r="E57" s="47" t="s">
        <v>36</v>
      </c>
      <c r="F57" s="58" t="s">
        <v>686</v>
      </c>
    </row>
    <row r="58" spans="1:7" s="1" customFormat="1" ht="28" x14ac:dyDescent="0.15">
      <c r="A58" s="38">
        <v>44705</v>
      </c>
      <c r="B58" s="39" t="s">
        <v>37</v>
      </c>
      <c r="C58" s="40" t="s">
        <v>77</v>
      </c>
      <c r="D58" s="48" t="s">
        <v>78</v>
      </c>
      <c r="E58" s="47" t="s">
        <v>36</v>
      </c>
      <c r="F58" s="58"/>
    </row>
    <row r="59" spans="1:7" s="1" customFormat="1" ht="28" x14ac:dyDescent="0.15">
      <c r="A59" s="38">
        <v>44706</v>
      </c>
      <c r="B59" s="39" t="s">
        <v>32</v>
      </c>
      <c r="C59" s="40" t="s">
        <v>687</v>
      </c>
      <c r="D59" s="48" t="s">
        <v>626</v>
      </c>
      <c r="E59" s="47" t="s">
        <v>36</v>
      </c>
      <c r="F59" s="58" t="s">
        <v>688</v>
      </c>
    </row>
    <row r="60" spans="1:7" s="1" customFormat="1" ht="42" x14ac:dyDescent="0.15">
      <c r="A60" s="38">
        <v>44715</v>
      </c>
      <c r="B60" s="39" t="s">
        <v>37</v>
      </c>
      <c r="C60" s="40" t="s">
        <v>689</v>
      </c>
      <c r="D60" s="48" t="s">
        <v>690</v>
      </c>
      <c r="E60" s="47" t="s">
        <v>36</v>
      </c>
      <c r="F60" s="58"/>
    </row>
    <row r="61" spans="1:7" s="1" customFormat="1" ht="14" x14ac:dyDescent="0.15">
      <c r="A61" s="38">
        <v>44733</v>
      </c>
      <c r="B61" s="39" t="s">
        <v>32</v>
      </c>
      <c r="C61" s="40" t="s">
        <v>653</v>
      </c>
      <c r="D61" s="48" t="s">
        <v>78</v>
      </c>
      <c r="E61" s="47" t="s">
        <v>36</v>
      </c>
      <c r="F61" s="58"/>
    </row>
    <row r="62" spans="1:7" s="1" customFormat="1" ht="14" x14ac:dyDescent="0.15">
      <c r="A62" s="38">
        <v>44734</v>
      </c>
      <c r="B62" s="39" t="s">
        <v>32</v>
      </c>
      <c r="C62" s="40" t="s">
        <v>614</v>
      </c>
      <c r="D62" s="48" t="s">
        <v>713</v>
      </c>
      <c r="E62" s="47" t="s">
        <v>36</v>
      </c>
      <c r="F62" s="58"/>
    </row>
    <row r="63" spans="1:7" s="1" customFormat="1" ht="28" x14ac:dyDescent="0.15">
      <c r="A63" s="38">
        <v>44740</v>
      </c>
      <c r="B63" s="39" t="s">
        <v>37</v>
      </c>
      <c r="C63" s="40" t="s">
        <v>77</v>
      </c>
      <c r="D63" s="48" t="s">
        <v>78</v>
      </c>
      <c r="E63" s="47" t="s">
        <v>36</v>
      </c>
      <c r="F63" s="58" t="s">
        <v>716</v>
      </c>
    </row>
    <row r="64" spans="1:7" s="1" customFormat="1" ht="14" x14ac:dyDescent="0.15">
      <c r="A64" s="38">
        <v>44742</v>
      </c>
      <c r="B64" s="39" t="s">
        <v>32</v>
      </c>
      <c r="C64" s="40">
        <v>31237</v>
      </c>
      <c r="D64" s="48" t="s">
        <v>723</v>
      </c>
      <c r="E64" s="47" t="s">
        <v>36</v>
      </c>
      <c r="F64" s="58"/>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6"/>
  <sheetViews>
    <sheetView zoomScale="125" zoomScaleNormal="125" workbookViewId="0"/>
  </sheetViews>
  <sheetFormatPr baseColWidth="10" defaultColWidth="11.5" defaultRowHeight="13" x14ac:dyDescent="0.15"/>
  <cols>
    <col min="2" max="2" width="10.83203125" style="9"/>
    <col min="3" max="3" width="16.5" style="12" bestFit="1" customWidth="1"/>
    <col min="4" max="4" width="23" style="9" customWidth="1"/>
    <col min="5" max="5" width="32" style="9" customWidth="1"/>
  </cols>
  <sheetData>
    <row r="1" spans="1:6" ht="14" x14ac:dyDescent="0.15">
      <c r="A1" s="3" t="s">
        <v>25</v>
      </c>
      <c r="B1" s="14" t="s">
        <v>26</v>
      </c>
      <c r="C1" s="13" t="s">
        <v>27</v>
      </c>
      <c r="D1" s="14" t="s">
        <v>28</v>
      </c>
      <c r="E1" s="14" t="s">
        <v>262</v>
      </c>
      <c r="F1" s="1"/>
    </row>
    <row r="2" spans="1:6" ht="14" x14ac:dyDescent="0.15">
      <c r="A2" s="38">
        <v>44410</v>
      </c>
      <c r="B2" s="38" t="s">
        <v>52</v>
      </c>
      <c r="C2" s="40">
        <v>31600</v>
      </c>
      <c r="D2" s="40" t="s">
        <v>691</v>
      </c>
      <c r="E2" s="39"/>
      <c r="F2" s="1"/>
    </row>
    <row r="3" spans="1:6" s="1" customFormat="1" ht="14" x14ac:dyDescent="0.15">
      <c r="A3" s="38">
        <v>44410</v>
      </c>
      <c r="B3" s="38" t="s">
        <v>52</v>
      </c>
      <c r="C3" s="40">
        <v>31600</v>
      </c>
      <c r="D3" s="40" t="s">
        <v>691</v>
      </c>
      <c r="E3" s="39"/>
    </row>
    <row r="4" spans="1:6" s="1" customFormat="1" ht="14" x14ac:dyDescent="0.15">
      <c r="A4" s="38">
        <v>44413</v>
      </c>
      <c r="B4" s="38" t="s">
        <v>32</v>
      </c>
      <c r="C4" s="40">
        <v>42826</v>
      </c>
      <c r="D4" s="40" t="s">
        <v>692</v>
      </c>
      <c r="E4" s="39"/>
    </row>
    <row r="5" spans="1:6" s="1" customFormat="1" ht="28" x14ac:dyDescent="0.15">
      <c r="A5" s="38">
        <v>44424</v>
      </c>
      <c r="B5" s="38" t="s">
        <v>52</v>
      </c>
      <c r="C5" s="40" t="s">
        <v>693</v>
      </c>
      <c r="D5" s="40" t="s">
        <v>691</v>
      </c>
      <c r="E5" s="39"/>
    </row>
    <row r="6" spans="1:6" s="1" customFormat="1" ht="14" x14ac:dyDescent="0.15">
      <c r="A6" s="38">
        <v>44438</v>
      </c>
      <c r="B6" s="38" t="s">
        <v>52</v>
      </c>
      <c r="C6" s="40">
        <v>31600</v>
      </c>
      <c r="D6" s="40" t="s">
        <v>691</v>
      </c>
      <c r="E6" s="39"/>
    </row>
    <row r="7" spans="1:6" s="1" customFormat="1" ht="14" x14ac:dyDescent="0.15">
      <c r="A7" s="38">
        <v>44454</v>
      </c>
      <c r="B7" s="38" t="s">
        <v>52</v>
      </c>
      <c r="C7" s="40">
        <v>31600</v>
      </c>
      <c r="D7" s="40" t="s">
        <v>691</v>
      </c>
      <c r="E7" s="39" t="s">
        <v>694</v>
      </c>
    </row>
    <row r="8" spans="1:6" s="1" customFormat="1" ht="14" x14ac:dyDescent="0.15">
      <c r="A8" s="38">
        <v>44530</v>
      </c>
      <c r="B8" s="39" t="s">
        <v>37</v>
      </c>
      <c r="C8" s="40">
        <v>42821</v>
      </c>
      <c r="D8" s="40" t="s">
        <v>695</v>
      </c>
      <c r="E8" s="40" t="s">
        <v>108</v>
      </c>
    </row>
    <row r="9" spans="1:6" s="1" customFormat="1" ht="28" x14ac:dyDescent="0.15">
      <c r="A9" s="38">
        <v>44559</v>
      </c>
      <c r="B9" s="39" t="s">
        <v>52</v>
      </c>
      <c r="C9" s="40" t="s">
        <v>696</v>
      </c>
      <c r="D9" s="40" t="s">
        <v>697</v>
      </c>
      <c r="E9" s="40" t="s">
        <v>698</v>
      </c>
    </row>
    <row r="10" spans="1:6" s="1" customFormat="1" ht="42" x14ac:dyDescent="0.15">
      <c r="A10" s="38">
        <v>44562</v>
      </c>
      <c r="B10" s="38" t="s">
        <v>699</v>
      </c>
      <c r="C10" s="40" t="s">
        <v>700</v>
      </c>
      <c r="D10" s="40" t="s">
        <v>701</v>
      </c>
      <c r="E10" s="39" t="s">
        <v>702</v>
      </c>
    </row>
    <row r="11" spans="1:6" s="1" customFormat="1" ht="14" x14ac:dyDescent="0.15">
      <c r="A11" s="38">
        <v>44562</v>
      </c>
      <c r="B11" s="38" t="s">
        <v>52</v>
      </c>
      <c r="C11" s="40">
        <v>42825</v>
      </c>
      <c r="D11" s="40" t="s">
        <v>703</v>
      </c>
      <c r="E11" s="39" t="s">
        <v>704</v>
      </c>
    </row>
    <row r="12" spans="1:6" s="1" customFormat="1" ht="14" x14ac:dyDescent="0.15">
      <c r="A12" s="38">
        <v>44567</v>
      </c>
      <c r="B12" s="38" t="s">
        <v>32</v>
      </c>
      <c r="C12" s="40">
        <v>42826</v>
      </c>
      <c r="D12" s="40" t="s">
        <v>705</v>
      </c>
      <c r="E12" s="39"/>
    </row>
    <row r="13" spans="1:6" s="1" customFormat="1" ht="14" x14ac:dyDescent="0.15">
      <c r="A13" s="38">
        <v>44593</v>
      </c>
      <c r="B13" s="38" t="s">
        <v>32</v>
      </c>
      <c r="C13" s="40">
        <v>42826</v>
      </c>
      <c r="D13" s="40" t="s">
        <v>706</v>
      </c>
      <c r="E13" s="39"/>
    </row>
    <row r="14" spans="1:6" s="1" customFormat="1" ht="14" x14ac:dyDescent="0.15">
      <c r="A14" s="38">
        <v>44602</v>
      </c>
      <c r="B14" s="50" t="s">
        <v>32</v>
      </c>
      <c r="C14" s="40">
        <v>42826</v>
      </c>
      <c r="D14" s="48" t="s">
        <v>707</v>
      </c>
      <c r="E14" s="39"/>
    </row>
    <row r="15" spans="1:6" s="1" customFormat="1" ht="14" x14ac:dyDescent="0.15">
      <c r="A15" s="38">
        <v>44619</v>
      </c>
      <c r="B15" s="50" t="s">
        <v>52</v>
      </c>
      <c r="C15" s="40">
        <v>42962</v>
      </c>
      <c r="D15" s="48" t="s">
        <v>708</v>
      </c>
      <c r="E15" s="39"/>
    </row>
    <row r="16" spans="1:6" s="1" customFormat="1" ht="14" x14ac:dyDescent="0.15">
      <c r="A16" s="38">
        <v>44623</v>
      </c>
      <c r="B16" s="50" t="s">
        <v>32</v>
      </c>
      <c r="C16" s="40">
        <v>42862</v>
      </c>
      <c r="D16" s="48" t="s">
        <v>706</v>
      </c>
      <c r="E16" s="39"/>
    </row>
    <row r="17" spans="1:5" s="1" customFormat="1" ht="14" x14ac:dyDescent="0.15">
      <c r="A17" s="38">
        <v>44623</v>
      </c>
      <c r="B17" s="50" t="s">
        <v>32</v>
      </c>
      <c r="C17" s="40">
        <v>42862</v>
      </c>
      <c r="D17" s="48" t="s">
        <v>706</v>
      </c>
      <c r="E17" s="39"/>
    </row>
    <row r="18" spans="1:5" s="1" customFormat="1" ht="14" x14ac:dyDescent="0.15">
      <c r="A18" s="38">
        <v>44658</v>
      </c>
      <c r="B18" s="50" t="s">
        <v>52</v>
      </c>
      <c r="C18" s="40">
        <v>42862</v>
      </c>
      <c r="D18" s="48" t="s">
        <v>706</v>
      </c>
      <c r="E18" s="39"/>
    </row>
    <row r="19" spans="1:5" s="1" customFormat="1" ht="14" x14ac:dyDescent="0.15">
      <c r="A19" s="38">
        <v>44665</v>
      </c>
      <c r="B19" s="50" t="s">
        <v>32</v>
      </c>
      <c r="C19" s="40">
        <v>42862</v>
      </c>
      <c r="D19" s="48" t="s">
        <v>706</v>
      </c>
      <c r="E19" s="39"/>
    </row>
    <row r="20" spans="1:5" s="1" customFormat="1" ht="28" x14ac:dyDescent="0.15">
      <c r="A20" s="38">
        <v>44701</v>
      </c>
      <c r="B20" s="50" t="s">
        <v>52</v>
      </c>
      <c r="C20" s="48" t="s">
        <v>709</v>
      </c>
      <c r="D20" s="48" t="s">
        <v>710</v>
      </c>
      <c r="E20" s="47" t="s">
        <v>711</v>
      </c>
    </row>
    <row r="21" spans="1:5" s="1" customFormat="1" ht="14" x14ac:dyDescent="0.15">
      <c r="A21" s="38">
        <v>44732</v>
      </c>
      <c r="B21" s="39" t="s">
        <v>37</v>
      </c>
      <c r="C21" s="40">
        <v>92502</v>
      </c>
      <c r="D21" s="48" t="s">
        <v>712</v>
      </c>
      <c r="E21" s="47"/>
    </row>
    <row r="22" spans="1:5" s="1" customFormat="1" ht="14" x14ac:dyDescent="0.15">
      <c r="A22" s="38">
        <v>44741</v>
      </c>
      <c r="B22" s="39" t="s">
        <v>52</v>
      </c>
      <c r="C22" s="40">
        <v>92502</v>
      </c>
      <c r="D22" s="48" t="s">
        <v>712</v>
      </c>
      <c r="E22" s="39"/>
    </row>
    <row r="23" spans="1:5" s="1" customFormat="1" x14ac:dyDescent="0.15">
      <c r="A23" s="38"/>
      <c r="B23" s="38"/>
      <c r="C23" s="40"/>
      <c r="D23" s="40"/>
      <c r="E23" s="39"/>
    </row>
    <row r="24" spans="1:5" s="1" customFormat="1" x14ac:dyDescent="0.15">
      <c r="A24" s="38"/>
      <c r="B24" s="38"/>
      <c r="C24" s="40"/>
      <c r="D24" s="40"/>
      <c r="E24" s="39"/>
    </row>
    <row r="25" spans="1:5" s="1" customFormat="1" x14ac:dyDescent="0.15">
      <c r="A25" s="38"/>
      <c r="B25" s="38"/>
      <c r="C25" s="40"/>
      <c r="D25" s="40"/>
      <c r="E25" s="39"/>
    </row>
    <row r="26" spans="1:5" s="1" customFormat="1" x14ac:dyDescent="0.15">
      <c r="A26" s="38"/>
      <c r="B26" s="38"/>
      <c r="C26" s="40"/>
      <c r="D26" s="40"/>
      <c r="E26" s="39"/>
    </row>
    <row r="27" spans="1:5" s="1" customFormat="1" x14ac:dyDescent="0.15">
      <c r="A27" s="38"/>
      <c r="B27" s="38"/>
      <c r="C27" s="40"/>
      <c r="D27" s="40"/>
      <c r="E27" s="39"/>
    </row>
    <row r="28" spans="1:5" s="1" customFormat="1" x14ac:dyDescent="0.15">
      <c r="A28" s="38"/>
      <c r="B28" s="38"/>
      <c r="C28" s="40"/>
      <c r="D28" s="40"/>
      <c r="E28" s="39"/>
    </row>
    <row r="29" spans="1:5" s="1" customFormat="1" x14ac:dyDescent="0.15">
      <c r="A29" s="38"/>
      <c r="B29" s="38"/>
      <c r="C29" s="40"/>
      <c r="D29" s="40"/>
      <c r="E29" s="39"/>
    </row>
    <row r="30" spans="1:5" s="1" customFormat="1" x14ac:dyDescent="0.15">
      <c r="A30" s="38"/>
      <c r="B30" s="38"/>
      <c r="C30" s="40"/>
      <c r="D30" s="40"/>
      <c r="E30" s="39"/>
    </row>
    <row r="31" spans="1:5" s="1" customFormat="1" x14ac:dyDescent="0.15">
      <c r="A31" s="38"/>
      <c r="B31" s="38"/>
      <c r="C31" s="40"/>
      <c r="D31" s="40"/>
      <c r="E31" s="39"/>
    </row>
    <row r="32" spans="1:5" s="1" customFormat="1" x14ac:dyDescent="0.15">
      <c r="A32" s="38"/>
      <c r="B32" s="38"/>
      <c r="C32" s="40"/>
      <c r="D32" s="40"/>
      <c r="E32" s="39"/>
    </row>
    <row r="33" spans="1:5" s="1" customFormat="1" x14ac:dyDescent="0.15">
      <c r="A33" s="38"/>
      <c r="B33" s="38"/>
      <c r="C33" s="40"/>
      <c r="D33" s="40"/>
      <c r="E33" s="39"/>
    </row>
    <row r="34" spans="1:5" s="1" customFormat="1" x14ac:dyDescent="0.15">
      <c r="A34" s="38"/>
      <c r="B34" s="38"/>
      <c r="C34" s="40"/>
      <c r="D34" s="40"/>
      <c r="E34" s="39"/>
    </row>
    <row r="35" spans="1:5" s="1" customFormat="1" x14ac:dyDescent="0.15">
      <c r="A35" s="38"/>
      <c r="B35" s="38"/>
      <c r="C35" s="40"/>
      <c r="D35" s="40"/>
      <c r="E35" s="39"/>
    </row>
    <row r="36" spans="1:5" s="1" customFormat="1" x14ac:dyDescent="0.15">
      <c r="A36" s="38"/>
      <c r="B36" s="38"/>
      <c r="C36" s="40"/>
      <c r="D36" s="40"/>
      <c r="E36" s="39"/>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7"/>
  <sheetViews>
    <sheetView zoomScale="125" zoomScaleNormal="125" workbookViewId="0">
      <pane ySplit="8" topLeftCell="A9" activePane="bottomLeft" state="frozen"/>
      <selection pane="bottomLeft" activeCell="D117" sqref="D117"/>
    </sheetView>
  </sheetViews>
  <sheetFormatPr baseColWidth="10" defaultColWidth="8.83203125" defaultRowHeight="13" x14ac:dyDescent="0.15"/>
  <cols>
    <col min="1" max="1" width="13.33203125" style="6" customWidth="1"/>
    <col min="2" max="2" width="10.5" style="9" customWidth="1"/>
    <col min="3" max="3" width="11.83203125" style="12" customWidth="1"/>
    <col min="4" max="4" width="19" customWidth="1"/>
    <col min="5" max="5" width="10.5" style="1" bestFit="1" customWidth="1"/>
    <col min="6" max="6" width="16.5" bestFit="1" customWidth="1"/>
    <col min="7" max="7" width="38.6640625" style="9" customWidth="1"/>
    <col min="8" max="8" width="17.83203125" style="1" bestFit="1" customWidth="1"/>
    <col min="9" max="9" width="11.1640625" bestFit="1" customWidth="1"/>
    <col min="10" max="10" width="17.33203125" bestFit="1" customWidth="1"/>
    <col min="11" max="11" width="18.33203125" bestFit="1" customWidth="1"/>
  </cols>
  <sheetData>
    <row r="1" spans="1:7" s="1" customFormat="1" x14ac:dyDescent="0.15">
      <c r="A1" s="6" t="s">
        <v>20</v>
      </c>
      <c r="B1" s="9"/>
      <c r="C1" s="12"/>
      <c r="G1" s="9"/>
    </row>
    <row r="2" spans="1:7" s="1" customFormat="1" x14ac:dyDescent="0.15">
      <c r="A2" s="6" t="s">
        <v>21</v>
      </c>
      <c r="B2" s="9"/>
      <c r="C2" s="12"/>
      <c r="G2" s="9"/>
    </row>
    <row r="3" spans="1:7" s="1" customFormat="1" x14ac:dyDescent="0.15">
      <c r="A3" s="6" t="s">
        <v>22</v>
      </c>
      <c r="B3" s="9"/>
      <c r="C3" s="12"/>
      <c r="G3" s="9"/>
    </row>
    <row r="4" spans="1:7" s="1" customFormat="1" x14ac:dyDescent="0.15">
      <c r="A4" s="6" t="s">
        <v>23</v>
      </c>
      <c r="B4" s="9"/>
      <c r="C4" s="12"/>
      <c r="G4" s="9"/>
    </row>
    <row r="5" spans="1:7" s="1" customFormat="1" x14ac:dyDescent="0.15">
      <c r="A5" s="6"/>
      <c r="B5" s="9"/>
      <c r="C5" s="12"/>
      <c r="G5" s="9"/>
    </row>
    <row r="6" spans="1:7" s="1" customFormat="1" x14ac:dyDescent="0.15">
      <c r="A6" s="7" t="s">
        <v>24</v>
      </c>
      <c r="B6" s="9"/>
      <c r="C6" s="12"/>
      <c r="G6" s="9"/>
    </row>
    <row r="7" spans="1:7" s="1" customFormat="1" x14ac:dyDescent="0.15">
      <c r="A7" s="6"/>
      <c r="B7" s="9"/>
      <c r="C7" s="12"/>
      <c r="G7" s="9"/>
    </row>
    <row r="8" spans="1:7" s="1" customFormat="1" ht="14" x14ac:dyDescent="0.15">
      <c r="A8" s="8" t="s">
        <v>25</v>
      </c>
      <c r="B8" s="14" t="s">
        <v>26</v>
      </c>
      <c r="C8" s="13" t="s">
        <v>27</v>
      </c>
      <c r="D8" s="3" t="s">
        <v>28</v>
      </c>
      <c r="E8" s="3" t="s">
        <v>29</v>
      </c>
      <c r="F8" s="3" t="s">
        <v>30</v>
      </c>
      <c r="G8" s="10" t="s">
        <v>31</v>
      </c>
    </row>
    <row r="9" spans="1:7" s="1" customFormat="1" ht="56" x14ac:dyDescent="0.15">
      <c r="A9" s="38">
        <v>44378</v>
      </c>
      <c r="B9" s="39" t="s">
        <v>32</v>
      </c>
      <c r="C9" s="40" t="s">
        <v>33</v>
      </c>
      <c r="D9" s="40" t="s">
        <v>34</v>
      </c>
      <c r="E9" s="39" t="s">
        <v>35</v>
      </c>
      <c r="F9" s="39" t="s">
        <v>36</v>
      </c>
      <c r="G9" s="39"/>
    </row>
    <row r="10" spans="1:7" s="1" customFormat="1" ht="70" x14ac:dyDescent="0.15">
      <c r="A10" s="38">
        <v>44383</v>
      </c>
      <c r="B10" s="39" t="s">
        <v>37</v>
      </c>
      <c r="C10" s="40" t="s">
        <v>38</v>
      </c>
      <c r="D10" s="40" t="s">
        <v>39</v>
      </c>
      <c r="E10" s="39" t="s">
        <v>40</v>
      </c>
      <c r="F10" s="39" t="s">
        <v>36</v>
      </c>
      <c r="G10" s="39"/>
    </row>
    <row r="11" spans="1:7" s="1" customFormat="1" ht="28" x14ac:dyDescent="0.15">
      <c r="A11" s="38">
        <v>44383</v>
      </c>
      <c r="B11" s="39" t="s">
        <v>37</v>
      </c>
      <c r="C11" s="40" t="s">
        <v>41</v>
      </c>
      <c r="D11" s="40" t="s">
        <v>42</v>
      </c>
      <c r="E11" s="39" t="s">
        <v>43</v>
      </c>
      <c r="F11" s="39" t="s">
        <v>36</v>
      </c>
      <c r="G11" s="39"/>
    </row>
    <row r="12" spans="1:7" s="1" customFormat="1" ht="70" x14ac:dyDescent="0.15">
      <c r="A12" s="38">
        <v>44385</v>
      </c>
      <c r="B12" s="39" t="s">
        <v>32</v>
      </c>
      <c r="C12" s="40" t="s">
        <v>38</v>
      </c>
      <c r="D12" s="40" t="s">
        <v>44</v>
      </c>
      <c r="E12" s="39" t="s">
        <v>40</v>
      </c>
      <c r="F12" s="39" t="s">
        <v>36</v>
      </c>
      <c r="G12" s="39"/>
    </row>
    <row r="13" spans="1:7" s="1" customFormat="1" ht="56" x14ac:dyDescent="0.15">
      <c r="A13" s="38">
        <v>44385</v>
      </c>
      <c r="B13" s="39" t="s">
        <v>32</v>
      </c>
      <c r="C13" s="40" t="s">
        <v>45</v>
      </c>
      <c r="D13" s="40" t="s">
        <v>46</v>
      </c>
      <c r="E13" s="39" t="s">
        <v>40</v>
      </c>
      <c r="F13" s="39" t="s">
        <v>36</v>
      </c>
      <c r="G13" s="39"/>
    </row>
    <row r="14" spans="1:7" s="1" customFormat="1" ht="56" x14ac:dyDescent="0.15">
      <c r="A14" s="38">
        <v>44385</v>
      </c>
      <c r="B14" s="39" t="s">
        <v>32</v>
      </c>
      <c r="C14" s="40" t="s">
        <v>47</v>
      </c>
      <c r="D14" s="40" t="s">
        <v>48</v>
      </c>
      <c r="E14" s="39" t="s">
        <v>35</v>
      </c>
      <c r="F14" s="39" t="s">
        <v>36</v>
      </c>
      <c r="G14" s="39"/>
    </row>
    <row r="15" spans="1:7" s="1" customFormat="1" ht="56" x14ac:dyDescent="0.15">
      <c r="A15" s="38">
        <v>44386</v>
      </c>
      <c r="B15" s="39" t="s">
        <v>37</v>
      </c>
      <c r="C15" s="40" t="s">
        <v>49</v>
      </c>
      <c r="D15" s="40" t="s">
        <v>50</v>
      </c>
      <c r="E15" s="39" t="s">
        <v>40</v>
      </c>
      <c r="F15" s="39" t="s">
        <v>36</v>
      </c>
      <c r="G15" s="39"/>
    </row>
    <row r="16" spans="1:7" s="1" customFormat="1" ht="70" x14ac:dyDescent="0.15">
      <c r="A16" s="38">
        <v>44386</v>
      </c>
      <c r="B16" s="39" t="s">
        <v>37</v>
      </c>
      <c r="C16" s="40" t="s">
        <v>38</v>
      </c>
      <c r="D16" s="40" t="s">
        <v>51</v>
      </c>
      <c r="E16" s="39" t="s">
        <v>40</v>
      </c>
      <c r="F16" s="39" t="s">
        <v>36</v>
      </c>
      <c r="G16" s="39"/>
    </row>
    <row r="17" spans="1:7" s="1" customFormat="1" ht="70" x14ac:dyDescent="0.15">
      <c r="A17" s="38">
        <v>44386</v>
      </c>
      <c r="B17" s="39" t="s">
        <v>37</v>
      </c>
      <c r="C17" s="40" t="s">
        <v>38</v>
      </c>
      <c r="D17" s="40" t="s">
        <v>44</v>
      </c>
      <c r="E17" s="39" t="s">
        <v>40</v>
      </c>
      <c r="F17" s="39" t="s">
        <v>36</v>
      </c>
      <c r="G17" s="39"/>
    </row>
    <row r="18" spans="1:7" s="1" customFormat="1" ht="70" x14ac:dyDescent="0.15">
      <c r="A18" s="38">
        <v>44387</v>
      </c>
      <c r="B18" s="39" t="s">
        <v>52</v>
      </c>
      <c r="C18" s="40" t="s">
        <v>53</v>
      </c>
      <c r="D18" s="40" t="s">
        <v>54</v>
      </c>
      <c r="E18" s="39" t="s">
        <v>43</v>
      </c>
      <c r="F18" s="39" t="s">
        <v>36</v>
      </c>
      <c r="G18" s="39"/>
    </row>
    <row r="19" spans="1:7" s="1" customFormat="1" ht="70" x14ac:dyDescent="0.15">
      <c r="A19" s="38">
        <v>44390</v>
      </c>
      <c r="B19" s="39" t="s">
        <v>37</v>
      </c>
      <c r="C19" s="40" t="s">
        <v>38</v>
      </c>
      <c r="D19" s="40" t="s">
        <v>44</v>
      </c>
      <c r="E19" s="39" t="s">
        <v>40</v>
      </c>
      <c r="F19" s="39" t="s">
        <v>36</v>
      </c>
      <c r="G19" s="39"/>
    </row>
    <row r="20" spans="1:7" s="1" customFormat="1" ht="84" x14ac:dyDescent="0.15">
      <c r="A20" s="38">
        <v>44391</v>
      </c>
      <c r="B20" s="39" t="s">
        <v>32</v>
      </c>
      <c r="C20" s="40" t="s">
        <v>55</v>
      </c>
      <c r="D20" s="40" t="s">
        <v>56</v>
      </c>
      <c r="E20" s="39" t="s">
        <v>40</v>
      </c>
      <c r="F20" s="39" t="s">
        <v>36</v>
      </c>
      <c r="G20" s="39"/>
    </row>
    <row r="21" spans="1:7" s="1" customFormat="1" ht="56" x14ac:dyDescent="0.15">
      <c r="A21" s="38">
        <v>44398</v>
      </c>
      <c r="B21" s="39" t="s">
        <v>32</v>
      </c>
      <c r="C21" s="40" t="s">
        <v>57</v>
      </c>
      <c r="D21" s="40" t="s">
        <v>44</v>
      </c>
      <c r="E21" s="39" t="s">
        <v>40</v>
      </c>
      <c r="F21" s="39" t="s">
        <v>36</v>
      </c>
      <c r="G21" s="39"/>
    </row>
    <row r="22" spans="1:7" s="1" customFormat="1" ht="70" x14ac:dyDescent="0.15">
      <c r="A22" s="38">
        <v>44400</v>
      </c>
      <c r="B22" s="39" t="s">
        <v>37</v>
      </c>
      <c r="C22" s="40" t="s">
        <v>38</v>
      </c>
      <c r="D22" s="40" t="s">
        <v>44</v>
      </c>
      <c r="E22" s="39" t="s">
        <v>40</v>
      </c>
      <c r="F22" s="39" t="s">
        <v>36</v>
      </c>
      <c r="G22" s="39"/>
    </row>
    <row r="23" spans="1:7" s="1" customFormat="1" ht="28" x14ac:dyDescent="0.15">
      <c r="A23" s="38">
        <v>44403</v>
      </c>
      <c r="B23" s="39" t="s">
        <v>37</v>
      </c>
      <c r="C23" s="40" t="s">
        <v>58</v>
      </c>
      <c r="D23" s="40" t="s">
        <v>59</v>
      </c>
      <c r="E23" s="39" t="s">
        <v>40</v>
      </c>
      <c r="F23" s="39" t="s">
        <v>36</v>
      </c>
      <c r="G23" s="39"/>
    </row>
    <row r="24" spans="1:7" s="1" customFormat="1" ht="70" x14ac:dyDescent="0.15">
      <c r="A24" s="38">
        <v>44411</v>
      </c>
      <c r="B24" s="39" t="s">
        <v>32</v>
      </c>
      <c r="C24" s="40" t="s">
        <v>38</v>
      </c>
      <c r="D24" s="40" t="s">
        <v>51</v>
      </c>
      <c r="E24" s="39" t="s">
        <v>40</v>
      </c>
      <c r="F24" s="39" t="s">
        <v>36</v>
      </c>
      <c r="G24" s="39"/>
    </row>
    <row r="25" spans="1:7" s="1" customFormat="1" ht="56" x14ac:dyDescent="0.15">
      <c r="A25" s="38">
        <v>44411</v>
      </c>
      <c r="B25" s="39" t="s">
        <v>32</v>
      </c>
      <c r="C25" s="40" t="s">
        <v>60</v>
      </c>
      <c r="D25" s="40" t="s">
        <v>61</v>
      </c>
      <c r="E25" s="39" t="s">
        <v>43</v>
      </c>
      <c r="F25" s="39" t="s">
        <v>36</v>
      </c>
      <c r="G25" s="39"/>
    </row>
    <row r="26" spans="1:7" s="1" customFormat="1" ht="70" x14ac:dyDescent="0.15">
      <c r="A26" s="38">
        <v>44413</v>
      </c>
      <c r="B26" s="39" t="s">
        <v>32</v>
      </c>
      <c r="C26" s="40" t="s">
        <v>62</v>
      </c>
      <c r="D26" s="40" t="s">
        <v>50</v>
      </c>
      <c r="E26" s="39" t="s">
        <v>40</v>
      </c>
      <c r="F26" s="39" t="s">
        <v>36</v>
      </c>
      <c r="G26" s="39"/>
    </row>
    <row r="27" spans="1:7" s="1" customFormat="1" ht="56" x14ac:dyDescent="0.15">
      <c r="A27" s="38">
        <v>44413</v>
      </c>
      <c r="B27" s="39" t="s">
        <v>32</v>
      </c>
      <c r="C27" s="40" t="s">
        <v>63</v>
      </c>
      <c r="D27" s="40" t="s">
        <v>64</v>
      </c>
      <c r="E27" s="39" t="s">
        <v>40</v>
      </c>
      <c r="F27" s="39" t="s">
        <v>36</v>
      </c>
      <c r="G27" s="39"/>
    </row>
    <row r="28" spans="1:7" s="1" customFormat="1" ht="56" x14ac:dyDescent="0.15">
      <c r="A28" s="38">
        <v>44423</v>
      </c>
      <c r="B28" s="39" t="s">
        <v>52</v>
      </c>
      <c r="C28" s="40" t="s">
        <v>65</v>
      </c>
      <c r="D28" s="40" t="s">
        <v>66</v>
      </c>
      <c r="E28" s="39" t="s">
        <v>40</v>
      </c>
      <c r="F28" s="39" t="s">
        <v>36</v>
      </c>
      <c r="G28" s="39"/>
    </row>
    <row r="29" spans="1:7" s="1" customFormat="1" ht="84" x14ac:dyDescent="0.15">
      <c r="A29" s="38">
        <v>44427</v>
      </c>
      <c r="B29" s="39" t="s">
        <v>32</v>
      </c>
      <c r="C29" s="40" t="s">
        <v>67</v>
      </c>
      <c r="D29" s="40" t="s">
        <v>44</v>
      </c>
      <c r="E29" s="39" t="s">
        <v>40</v>
      </c>
      <c r="F29" s="39" t="s">
        <v>36</v>
      </c>
      <c r="G29" s="39"/>
    </row>
    <row r="30" spans="1:7" s="1" customFormat="1" ht="25.5" customHeight="1" x14ac:dyDescent="0.15">
      <c r="A30" s="38">
        <v>44432</v>
      </c>
      <c r="B30" s="39" t="s">
        <v>37</v>
      </c>
      <c r="C30" s="40" t="s">
        <v>68</v>
      </c>
      <c r="D30" s="40" t="s">
        <v>69</v>
      </c>
      <c r="E30" s="39" t="s">
        <v>43</v>
      </c>
      <c r="F30" s="39" t="s">
        <v>36</v>
      </c>
      <c r="G30" s="39"/>
    </row>
    <row r="31" spans="1:7" s="1" customFormat="1" ht="56" x14ac:dyDescent="0.15">
      <c r="A31" s="38">
        <v>44434</v>
      </c>
      <c r="B31" s="39" t="s">
        <v>32</v>
      </c>
      <c r="C31" s="40" t="s">
        <v>70</v>
      </c>
      <c r="D31" s="40" t="s">
        <v>51</v>
      </c>
      <c r="E31" s="39" t="s">
        <v>40</v>
      </c>
      <c r="F31" s="39" t="s">
        <v>36</v>
      </c>
      <c r="G31" s="39"/>
    </row>
    <row r="32" spans="1:7" s="1" customFormat="1" ht="42" x14ac:dyDescent="0.15">
      <c r="A32" s="38">
        <v>44435</v>
      </c>
      <c r="B32" s="39" t="s">
        <v>52</v>
      </c>
      <c r="C32" s="40" t="s">
        <v>71</v>
      </c>
      <c r="D32" s="40" t="s">
        <v>72</v>
      </c>
      <c r="E32" s="39" t="s">
        <v>43</v>
      </c>
      <c r="F32" s="39" t="s">
        <v>36</v>
      </c>
      <c r="G32" s="39"/>
    </row>
    <row r="33" spans="1:7" s="1" customFormat="1" ht="56" x14ac:dyDescent="0.15">
      <c r="A33" s="38">
        <v>44446</v>
      </c>
      <c r="B33" s="39" t="s">
        <v>32</v>
      </c>
      <c r="C33" s="40" t="s">
        <v>73</v>
      </c>
      <c r="D33" s="40" t="s">
        <v>74</v>
      </c>
      <c r="E33" s="39" t="s">
        <v>40</v>
      </c>
      <c r="F33" s="39" t="s">
        <v>36</v>
      </c>
      <c r="G33" s="39"/>
    </row>
    <row r="34" spans="1:7" s="1" customFormat="1" ht="56" x14ac:dyDescent="0.15">
      <c r="A34" s="38">
        <v>44447</v>
      </c>
      <c r="B34" s="39" t="s">
        <v>32</v>
      </c>
      <c r="C34" s="40" t="s">
        <v>75</v>
      </c>
      <c r="D34" s="40" t="s">
        <v>76</v>
      </c>
      <c r="E34" s="39" t="s">
        <v>40</v>
      </c>
      <c r="F34" s="39" t="s">
        <v>36</v>
      </c>
      <c r="G34" s="39"/>
    </row>
    <row r="35" spans="1:7" s="1" customFormat="1" ht="25.5" customHeight="1" x14ac:dyDescent="0.15">
      <c r="A35" s="38">
        <v>44447</v>
      </c>
      <c r="B35" s="39" t="s">
        <v>32</v>
      </c>
      <c r="C35" s="40" t="s">
        <v>77</v>
      </c>
      <c r="D35" s="40" t="s">
        <v>78</v>
      </c>
      <c r="E35" s="39" t="s">
        <v>40</v>
      </c>
      <c r="F35" s="39" t="s">
        <v>36</v>
      </c>
      <c r="G35" s="39"/>
    </row>
    <row r="36" spans="1:7" s="1" customFormat="1" ht="25.5" customHeight="1" x14ac:dyDescent="0.15">
      <c r="A36" s="38">
        <v>44448</v>
      </c>
      <c r="B36" s="39" t="s">
        <v>32</v>
      </c>
      <c r="C36" s="40" t="s">
        <v>77</v>
      </c>
      <c r="D36" s="40" t="s">
        <v>78</v>
      </c>
      <c r="E36" s="39" t="s">
        <v>40</v>
      </c>
      <c r="F36" s="39" t="s">
        <v>36</v>
      </c>
      <c r="G36" s="39"/>
    </row>
    <row r="37" spans="1:7" s="1" customFormat="1" ht="25.5" customHeight="1" x14ac:dyDescent="0.15">
      <c r="A37" s="38">
        <v>44448</v>
      </c>
      <c r="B37" s="39" t="s">
        <v>32</v>
      </c>
      <c r="C37" s="40" t="s">
        <v>77</v>
      </c>
      <c r="D37" s="40" t="s">
        <v>78</v>
      </c>
      <c r="E37" s="39" t="s">
        <v>40</v>
      </c>
      <c r="F37" s="39" t="s">
        <v>36</v>
      </c>
      <c r="G37" s="39"/>
    </row>
    <row r="38" spans="1:7" s="1" customFormat="1" ht="56" x14ac:dyDescent="0.15">
      <c r="A38" s="38">
        <v>44456</v>
      </c>
      <c r="B38" s="39" t="s">
        <v>37</v>
      </c>
      <c r="C38" s="40" t="s">
        <v>79</v>
      </c>
      <c r="D38" s="40" t="s">
        <v>51</v>
      </c>
      <c r="E38" s="39" t="s">
        <v>40</v>
      </c>
      <c r="F38" s="39" t="s">
        <v>36</v>
      </c>
      <c r="G38" s="39"/>
    </row>
    <row r="39" spans="1:7" s="1" customFormat="1" ht="70" x14ac:dyDescent="0.15">
      <c r="A39" s="38">
        <v>44460</v>
      </c>
      <c r="B39" s="39" t="s">
        <v>32</v>
      </c>
      <c r="C39" s="40" t="s">
        <v>38</v>
      </c>
      <c r="D39" s="40" t="s">
        <v>44</v>
      </c>
      <c r="E39" s="39" t="s">
        <v>40</v>
      </c>
      <c r="F39" s="39" t="s">
        <v>36</v>
      </c>
      <c r="G39" s="39"/>
    </row>
    <row r="40" spans="1:7" s="1" customFormat="1" ht="56" x14ac:dyDescent="0.15">
      <c r="A40" s="38">
        <v>44462</v>
      </c>
      <c r="B40" s="39" t="s">
        <v>32</v>
      </c>
      <c r="C40" s="40" t="s">
        <v>80</v>
      </c>
      <c r="D40" s="40" t="s">
        <v>76</v>
      </c>
      <c r="E40" s="39" t="s">
        <v>40</v>
      </c>
      <c r="F40" s="39" t="s">
        <v>36</v>
      </c>
      <c r="G40" s="39" t="s">
        <v>81</v>
      </c>
    </row>
    <row r="41" spans="1:7" s="1" customFormat="1" ht="70" x14ac:dyDescent="0.15">
      <c r="A41" s="38">
        <v>44474</v>
      </c>
      <c r="B41" s="39" t="s">
        <v>32</v>
      </c>
      <c r="C41" s="40" t="s">
        <v>38</v>
      </c>
      <c r="D41" s="40" t="s">
        <v>51</v>
      </c>
      <c r="E41" s="39" t="s">
        <v>40</v>
      </c>
      <c r="F41" s="39" t="s">
        <v>36</v>
      </c>
      <c r="G41" s="39"/>
    </row>
    <row r="42" spans="1:7" s="1" customFormat="1" ht="25.5" customHeight="1" x14ac:dyDescent="0.15">
      <c r="A42" s="38">
        <v>44476</v>
      </c>
      <c r="B42" s="39" t="s">
        <v>32</v>
      </c>
      <c r="C42" s="40" t="s">
        <v>82</v>
      </c>
      <c r="D42" s="40" t="s">
        <v>83</v>
      </c>
      <c r="E42" s="39" t="s">
        <v>43</v>
      </c>
      <c r="F42" s="39" t="s">
        <v>36</v>
      </c>
      <c r="G42" s="39"/>
    </row>
    <row r="43" spans="1:7" s="1" customFormat="1" ht="56" x14ac:dyDescent="0.15">
      <c r="A43" s="38">
        <v>44477</v>
      </c>
      <c r="B43" s="39" t="s">
        <v>37</v>
      </c>
      <c r="C43" s="40" t="s">
        <v>84</v>
      </c>
      <c r="D43" s="40" t="s">
        <v>85</v>
      </c>
      <c r="E43" s="39" t="s">
        <v>40</v>
      </c>
      <c r="F43" s="39" t="s">
        <v>36</v>
      </c>
      <c r="G43" s="39"/>
    </row>
    <row r="44" spans="1:7" s="1" customFormat="1" ht="42" x14ac:dyDescent="0.15">
      <c r="A44" s="38">
        <v>44477</v>
      </c>
      <c r="B44" s="39" t="s">
        <v>37</v>
      </c>
      <c r="C44" s="40" t="s">
        <v>86</v>
      </c>
      <c r="D44" s="40" t="s">
        <v>87</v>
      </c>
      <c r="E44" s="39" t="s">
        <v>43</v>
      </c>
      <c r="F44" s="39" t="s">
        <v>36</v>
      </c>
      <c r="G44" s="39"/>
    </row>
    <row r="45" spans="1:7" s="1" customFormat="1" ht="42" x14ac:dyDescent="0.15">
      <c r="A45" s="38">
        <v>44484</v>
      </c>
      <c r="B45" s="39" t="s">
        <v>37</v>
      </c>
      <c r="C45" s="40" t="s">
        <v>88</v>
      </c>
      <c r="D45" s="40" t="s">
        <v>89</v>
      </c>
      <c r="E45" s="39" t="s">
        <v>40</v>
      </c>
      <c r="F45" s="39" t="s">
        <v>36</v>
      </c>
      <c r="G45" s="39"/>
    </row>
    <row r="46" spans="1:7" s="1" customFormat="1" ht="70" x14ac:dyDescent="0.15">
      <c r="A46" s="38">
        <v>44489</v>
      </c>
      <c r="B46" s="39" t="s">
        <v>37</v>
      </c>
      <c r="C46" s="40" t="s">
        <v>90</v>
      </c>
      <c r="D46" s="40" t="s">
        <v>91</v>
      </c>
      <c r="E46" s="39" t="s">
        <v>40</v>
      </c>
      <c r="F46" s="39" t="s">
        <v>36</v>
      </c>
      <c r="G46" s="39" t="s">
        <v>92</v>
      </c>
    </row>
    <row r="47" spans="1:7" s="1" customFormat="1" ht="42" x14ac:dyDescent="0.15">
      <c r="A47" s="38">
        <v>44492</v>
      </c>
      <c r="B47" s="39" t="s">
        <v>52</v>
      </c>
      <c r="C47" s="40" t="s">
        <v>93</v>
      </c>
      <c r="D47" s="40" t="s">
        <v>66</v>
      </c>
      <c r="E47" s="39" t="s">
        <v>40</v>
      </c>
      <c r="F47" s="39" t="s">
        <v>36</v>
      </c>
      <c r="G47" s="39" t="s">
        <v>94</v>
      </c>
    </row>
    <row r="48" spans="1:7" s="1" customFormat="1" ht="56" x14ac:dyDescent="0.15">
      <c r="A48" s="38">
        <v>44497</v>
      </c>
      <c r="B48" s="39" t="s">
        <v>32</v>
      </c>
      <c r="C48" s="40" t="s">
        <v>95</v>
      </c>
      <c r="D48" s="40" t="s">
        <v>96</v>
      </c>
      <c r="E48" s="39" t="s">
        <v>40</v>
      </c>
      <c r="F48" s="39" t="s">
        <v>36</v>
      </c>
      <c r="G48" s="39"/>
    </row>
    <row r="49" spans="1:7" s="1" customFormat="1" ht="42" x14ac:dyDescent="0.15">
      <c r="A49" s="38">
        <v>44509</v>
      </c>
      <c r="B49" s="39" t="s">
        <v>37</v>
      </c>
      <c r="C49" s="40" t="s">
        <v>97</v>
      </c>
      <c r="D49" s="40" t="s">
        <v>89</v>
      </c>
      <c r="E49" s="39" t="s">
        <v>43</v>
      </c>
      <c r="F49" s="39" t="s">
        <v>36</v>
      </c>
      <c r="G49" s="39"/>
    </row>
    <row r="50" spans="1:7" s="1" customFormat="1" ht="70" x14ac:dyDescent="0.15">
      <c r="A50" s="38">
        <v>44510</v>
      </c>
      <c r="B50" s="39" t="s">
        <v>32</v>
      </c>
      <c r="C50" s="40" t="s">
        <v>38</v>
      </c>
      <c r="D50" s="40" t="s">
        <v>98</v>
      </c>
      <c r="E50" s="39" t="s">
        <v>40</v>
      </c>
      <c r="F50" s="39" t="s">
        <v>36</v>
      </c>
      <c r="G50" s="39"/>
    </row>
    <row r="51" spans="1:7" s="1" customFormat="1" ht="70" x14ac:dyDescent="0.15">
      <c r="A51" s="38">
        <v>44511</v>
      </c>
      <c r="B51" s="39" t="s">
        <v>32</v>
      </c>
      <c r="C51" s="40" t="s">
        <v>99</v>
      </c>
      <c r="D51" s="40" t="s">
        <v>100</v>
      </c>
      <c r="E51" s="39" t="s">
        <v>40</v>
      </c>
      <c r="F51" s="39" t="s">
        <v>36</v>
      </c>
      <c r="G51" s="39"/>
    </row>
    <row r="52" spans="1:7" s="1" customFormat="1" ht="42" x14ac:dyDescent="0.15">
      <c r="A52" s="38">
        <v>44513</v>
      </c>
      <c r="B52" s="39" t="s">
        <v>52</v>
      </c>
      <c r="C52" s="40" t="s">
        <v>101</v>
      </c>
      <c r="D52" s="40" t="s">
        <v>102</v>
      </c>
      <c r="E52" s="39" t="s">
        <v>35</v>
      </c>
      <c r="F52" s="39" t="s">
        <v>36</v>
      </c>
      <c r="G52" s="39" t="s">
        <v>103</v>
      </c>
    </row>
    <row r="53" spans="1:7" s="1" customFormat="1" ht="56" x14ac:dyDescent="0.15">
      <c r="A53" s="38">
        <v>44516</v>
      </c>
      <c r="B53" s="39" t="s">
        <v>32</v>
      </c>
      <c r="C53" s="40" t="s">
        <v>70</v>
      </c>
      <c r="D53" s="40" t="s">
        <v>50</v>
      </c>
      <c r="E53" s="39" t="s">
        <v>40</v>
      </c>
      <c r="F53" s="39" t="s">
        <v>36</v>
      </c>
      <c r="G53" s="39"/>
    </row>
    <row r="54" spans="1:7" s="1" customFormat="1" ht="56" x14ac:dyDescent="0.15">
      <c r="A54" s="38">
        <v>44516</v>
      </c>
      <c r="B54" s="39" t="s">
        <v>32</v>
      </c>
      <c r="C54" s="40" t="s">
        <v>104</v>
      </c>
      <c r="D54" s="40" t="s">
        <v>105</v>
      </c>
      <c r="E54" s="39" t="s">
        <v>43</v>
      </c>
      <c r="F54" s="39" t="s">
        <v>36</v>
      </c>
      <c r="G54" s="39"/>
    </row>
    <row r="55" spans="1:7" s="1" customFormat="1" ht="70" x14ac:dyDescent="0.15">
      <c r="A55" s="38">
        <v>44517</v>
      </c>
      <c r="B55" s="39" t="s">
        <v>37</v>
      </c>
      <c r="C55" s="40" t="s">
        <v>106</v>
      </c>
      <c r="D55" s="40" t="s">
        <v>107</v>
      </c>
      <c r="E55" s="39" t="s">
        <v>35</v>
      </c>
      <c r="F55" s="39" t="s">
        <v>36</v>
      </c>
      <c r="G55" s="39" t="s">
        <v>108</v>
      </c>
    </row>
    <row r="56" spans="1:7" s="1" customFormat="1" ht="28" x14ac:dyDescent="0.15">
      <c r="A56" s="38">
        <v>44518</v>
      </c>
      <c r="B56" s="39" t="s">
        <v>32</v>
      </c>
      <c r="C56" s="40" t="s">
        <v>109</v>
      </c>
      <c r="D56" s="40" t="s">
        <v>110</v>
      </c>
      <c r="E56" s="39" t="s">
        <v>35</v>
      </c>
      <c r="F56" s="39" t="s">
        <v>36</v>
      </c>
      <c r="G56" s="39"/>
    </row>
    <row r="57" spans="1:7" s="1" customFormat="1" ht="84" x14ac:dyDescent="0.15">
      <c r="A57" s="38">
        <v>44522</v>
      </c>
      <c r="B57" s="39" t="s">
        <v>37</v>
      </c>
      <c r="C57" s="40" t="s">
        <v>111</v>
      </c>
      <c r="D57" s="40" t="s">
        <v>112</v>
      </c>
      <c r="E57" s="39" t="s">
        <v>43</v>
      </c>
      <c r="F57" s="39" t="s">
        <v>36</v>
      </c>
      <c r="G57" s="39"/>
    </row>
    <row r="58" spans="1:7" s="1" customFormat="1" ht="56" x14ac:dyDescent="0.15">
      <c r="A58" s="38">
        <v>44532</v>
      </c>
      <c r="B58" s="39" t="s">
        <v>32</v>
      </c>
      <c r="C58" s="40" t="s">
        <v>113</v>
      </c>
      <c r="D58" s="40" t="s">
        <v>114</v>
      </c>
      <c r="E58" s="39" t="s">
        <v>40</v>
      </c>
      <c r="F58" s="39" t="s">
        <v>36</v>
      </c>
      <c r="G58" s="40" t="s">
        <v>115</v>
      </c>
    </row>
    <row r="59" spans="1:7" s="1" customFormat="1" ht="56" x14ac:dyDescent="0.15">
      <c r="A59" s="38">
        <v>44532</v>
      </c>
      <c r="B59" s="39" t="s">
        <v>52</v>
      </c>
      <c r="C59" s="40" t="s">
        <v>116</v>
      </c>
      <c r="D59" s="40" t="s">
        <v>117</v>
      </c>
      <c r="E59" s="39" t="s">
        <v>40</v>
      </c>
      <c r="F59" s="39" t="s">
        <v>36</v>
      </c>
      <c r="G59" s="40" t="s">
        <v>118</v>
      </c>
    </row>
    <row r="60" spans="1:7" s="1" customFormat="1" ht="28" x14ac:dyDescent="0.15">
      <c r="A60" s="38">
        <v>44533</v>
      </c>
      <c r="B60" s="39" t="s">
        <v>52</v>
      </c>
      <c r="C60" s="40" t="s">
        <v>119</v>
      </c>
      <c r="D60" s="40" t="s">
        <v>51</v>
      </c>
      <c r="E60" s="39" t="s">
        <v>40</v>
      </c>
      <c r="F60" s="39" t="s">
        <v>36</v>
      </c>
      <c r="G60" s="40" t="s">
        <v>120</v>
      </c>
    </row>
    <row r="61" spans="1:7" s="1" customFormat="1" ht="70" x14ac:dyDescent="0.15">
      <c r="A61" s="38">
        <v>44540</v>
      </c>
      <c r="B61" s="39" t="s">
        <v>37</v>
      </c>
      <c r="C61" s="40" t="s">
        <v>121</v>
      </c>
      <c r="D61" s="40" t="s">
        <v>107</v>
      </c>
      <c r="E61" s="39" t="s">
        <v>43</v>
      </c>
      <c r="F61" s="39" t="s">
        <v>36</v>
      </c>
      <c r="G61" s="40"/>
    </row>
    <row r="62" spans="1:7" s="1" customFormat="1" ht="14" x14ac:dyDescent="0.15">
      <c r="A62" s="38">
        <v>44543</v>
      </c>
      <c r="B62" s="39" t="s">
        <v>52</v>
      </c>
      <c r="C62" s="40" t="s">
        <v>122</v>
      </c>
      <c r="D62" s="40" t="s">
        <v>123</v>
      </c>
      <c r="E62" s="39" t="s">
        <v>43</v>
      </c>
      <c r="F62" s="39" t="s">
        <v>36</v>
      </c>
      <c r="G62" s="40" t="s">
        <v>120</v>
      </c>
    </row>
    <row r="63" spans="1:7" s="1" customFormat="1" ht="70" x14ac:dyDescent="0.15">
      <c r="A63" s="38">
        <v>44543</v>
      </c>
      <c r="B63" s="39" t="s">
        <v>52</v>
      </c>
      <c r="C63" s="40" t="s">
        <v>38</v>
      </c>
      <c r="D63" s="40" t="s">
        <v>51</v>
      </c>
      <c r="E63" s="39" t="s">
        <v>40</v>
      </c>
      <c r="F63" s="39" t="s">
        <v>36</v>
      </c>
      <c r="G63" s="40" t="s">
        <v>120</v>
      </c>
    </row>
    <row r="64" spans="1:7" s="1" customFormat="1" ht="84" x14ac:dyDescent="0.15">
      <c r="A64" s="38">
        <v>44544</v>
      </c>
      <c r="B64" s="39" t="s">
        <v>37</v>
      </c>
      <c r="C64" s="40" t="s">
        <v>124</v>
      </c>
      <c r="D64" s="40" t="s">
        <v>51</v>
      </c>
      <c r="E64" s="39" t="s">
        <v>40</v>
      </c>
      <c r="F64" s="39" t="s">
        <v>36</v>
      </c>
      <c r="G64" s="40"/>
    </row>
    <row r="65" spans="1:7" s="1" customFormat="1" ht="42" x14ac:dyDescent="0.15">
      <c r="A65" s="38">
        <v>44546</v>
      </c>
      <c r="B65" s="39" t="s">
        <v>32</v>
      </c>
      <c r="C65" s="40" t="s">
        <v>125</v>
      </c>
      <c r="D65" s="40" t="s">
        <v>100</v>
      </c>
      <c r="E65" s="39" t="s">
        <v>40</v>
      </c>
      <c r="F65" s="39" t="s">
        <v>36</v>
      </c>
      <c r="G65" s="40"/>
    </row>
    <row r="66" spans="1:7" s="1" customFormat="1" ht="56" x14ac:dyDescent="0.15">
      <c r="A66" s="38">
        <v>44546</v>
      </c>
      <c r="B66" s="39" t="s">
        <v>32</v>
      </c>
      <c r="C66" s="40" t="s">
        <v>126</v>
      </c>
      <c r="D66" s="40" t="s">
        <v>51</v>
      </c>
      <c r="E66" s="39" t="s">
        <v>40</v>
      </c>
      <c r="F66" s="39" t="s">
        <v>36</v>
      </c>
      <c r="G66" s="40" t="s">
        <v>127</v>
      </c>
    </row>
    <row r="67" spans="1:7" s="1" customFormat="1" ht="56" x14ac:dyDescent="0.15">
      <c r="A67" s="38">
        <v>44551</v>
      </c>
      <c r="B67" s="39" t="s">
        <v>32</v>
      </c>
      <c r="C67" s="40" t="s">
        <v>128</v>
      </c>
      <c r="D67" s="40" t="s">
        <v>51</v>
      </c>
      <c r="E67" s="39" t="s">
        <v>40</v>
      </c>
      <c r="F67" s="39" t="s">
        <v>36</v>
      </c>
      <c r="G67" s="40"/>
    </row>
    <row r="68" spans="1:7" s="1" customFormat="1" ht="56" x14ac:dyDescent="0.15">
      <c r="A68" s="38">
        <v>44552</v>
      </c>
      <c r="B68" s="39" t="s">
        <v>52</v>
      </c>
      <c r="C68" s="40" t="s">
        <v>129</v>
      </c>
      <c r="D68" s="40" t="s">
        <v>51</v>
      </c>
      <c r="E68" s="39" t="s">
        <v>40</v>
      </c>
      <c r="F68" s="39" t="s">
        <v>36</v>
      </c>
      <c r="G68" s="40" t="s">
        <v>120</v>
      </c>
    </row>
    <row r="69" spans="1:7" s="1" customFormat="1" ht="56" x14ac:dyDescent="0.15">
      <c r="A69" s="38">
        <v>44554</v>
      </c>
      <c r="B69" s="39" t="s">
        <v>52</v>
      </c>
      <c r="C69" s="40" t="s">
        <v>130</v>
      </c>
      <c r="D69" s="40" t="s">
        <v>66</v>
      </c>
      <c r="E69" s="39" t="s">
        <v>43</v>
      </c>
      <c r="F69" s="39" t="s">
        <v>36</v>
      </c>
      <c r="G69" s="40" t="s">
        <v>131</v>
      </c>
    </row>
    <row r="70" spans="1:7" s="1" customFormat="1" ht="42" x14ac:dyDescent="0.15">
      <c r="A70" s="38">
        <v>44565</v>
      </c>
      <c r="B70" s="39" t="s">
        <v>32</v>
      </c>
      <c r="C70" s="40" t="s">
        <v>132</v>
      </c>
      <c r="D70" s="40" t="s">
        <v>133</v>
      </c>
      <c r="E70" s="39" t="s">
        <v>40</v>
      </c>
      <c r="F70" s="39" t="s">
        <v>36</v>
      </c>
      <c r="G70" s="40"/>
    </row>
    <row r="71" spans="1:7" s="1" customFormat="1" ht="56" x14ac:dyDescent="0.15">
      <c r="A71" s="38">
        <v>44574</v>
      </c>
      <c r="B71" s="39" t="s">
        <v>32</v>
      </c>
      <c r="C71" s="40" t="s">
        <v>134</v>
      </c>
      <c r="D71" s="40" t="s">
        <v>51</v>
      </c>
      <c r="E71" s="39" t="s">
        <v>40</v>
      </c>
      <c r="F71" s="39" t="s">
        <v>36</v>
      </c>
      <c r="G71" s="40"/>
    </row>
    <row r="72" spans="1:7" s="1" customFormat="1" ht="42" x14ac:dyDescent="0.15">
      <c r="A72" s="38">
        <v>44581</v>
      </c>
      <c r="B72" s="39" t="s">
        <v>52</v>
      </c>
      <c r="C72" s="40" t="s">
        <v>135</v>
      </c>
      <c r="D72" s="40" t="s">
        <v>136</v>
      </c>
      <c r="E72" s="39" t="s">
        <v>40</v>
      </c>
      <c r="F72" s="39" t="s">
        <v>36</v>
      </c>
      <c r="G72" s="40" t="s">
        <v>137</v>
      </c>
    </row>
    <row r="73" spans="1:7" s="1" customFormat="1" ht="42" x14ac:dyDescent="0.15">
      <c r="A73" s="38">
        <v>44586</v>
      </c>
      <c r="B73" s="39" t="s">
        <v>37</v>
      </c>
      <c r="C73" s="40" t="s">
        <v>138</v>
      </c>
      <c r="D73" s="40" t="s">
        <v>139</v>
      </c>
      <c r="E73" s="39" t="s">
        <v>40</v>
      </c>
      <c r="F73" s="39" t="s">
        <v>36</v>
      </c>
      <c r="G73" s="40"/>
    </row>
    <row r="74" spans="1:7" s="1" customFormat="1" ht="56" x14ac:dyDescent="0.15">
      <c r="A74" s="38">
        <v>44592</v>
      </c>
      <c r="B74" s="39" t="s">
        <v>52</v>
      </c>
      <c r="C74" s="40" t="s">
        <v>140</v>
      </c>
      <c r="D74" s="40" t="s">
        <v>141</v>
      </c>
      <c r="E74" s="39" t="s">
        <v>43</v>
      </c>
      <c r="F74" s="39" t="s">
        <v>36</v>
      </c>
      <c r="G74" s="40" t="s">
        <v>142</v>
      </c>
    </row>
    <row r="75" spans="1:7" s="1" customFormat="1" ht="70" x14ac:dyDescent="0.15">
      <c r="A75" s="38">
        <v>44593</v>
      </c>
      <c r="B75" s="39" t="s">
        <v>32</v>
      </c>
      <c r="C75" s="40" t="s">
        <v>38</v>
      </c>
      <c r="D75" s="40" t="s">
        <v>143</v>
      </c>
      <c r="E75" s="39" t="s">
        <v>40</v>
      </c>
      <c r="F75" s="39" t="s">
        <v>36</v>
      </c>
      <c r="G75" s="40"/>
    </row>
    <row r="76" spans="1:7" s="1" customFormat="1" ht="42" x14ac:dyDescent="0.15">
      <c r="A76" s="38">
        <v>44596</v>
      </c>
      <c r="B76" s="39" t="s">
        <v>37</v>
      </c>
      <c r="C76" s="40" t="s">
        <v>144</v>
      </c>
      <c r="D76" s="40" t="s">
        <v>123</v>
      </c>
      <c r="E76" s="39" t="s">
        <v>35</v>
      </c>
      <c r="F76" s="39" t="s">
        <v>36</v>
      </c>
      <c r="G76" s="40"/>
    </row>
    <row r="77" spans="1:7" s="1" customFormat="1" ht="70" x14ac:dyDescent="0.15">
      <c r="A77" s="38">
        <v>44601</v>
      </c>
      <c r="B77" s="39" t="s">
        <v>32</v>
      </c>
      <c r="C77" s="40" t="s">
        <v>38</v>
      </c>
      <c r="D77" s="40" t="s">
        <v>145</v>
      </c>
      <c r="E77" s="39" t="s">
        <v>40</v>
      </c>
      <c r="F77" s="39" t="s">
        <v>36</v>
      </c>
      <c r="G77" s="40"/>
    </row>
    <row r="78" spans="1:7" s="1" customFormat="1" ht="56" x14ac:dyDescent="0.15">
      <c r="A78" s="38">
        <v>44602</v>
      </c>
      <c r="B78" s="39" t="s">
        <v>32</v>
      </c>
      <c r="C78" s="40" t="s">
        <v>146</v>
      </c>
      <c r="D78" s="40" t="s">
        <v>51</v>
      </c>
      <c r="E78" s="39" t="s">
        <v>40</v>
      </c>
      <c r="F78" s="39" t="s">
        <v>36</v>
      </c>
      <c r="G78" s="40"/>
    </row>
    <row r="79" spans="1:7" s="1" customFormat="1" ht="42" x14ac:dyDescent="0.15">
      <c r="A79" s="38">
        <v>44609</v>
      </c>
      <c r="B79" s="39" t="s">
        <v>32</v>
      </c>
      <c r="C79" s="40" t="s">
        <v>147</v>
      </c>
      <c r="D79" s="40" t="s">
        <v>123</v>
      </c>
      <c r="E79" s="39" t="s">
        <v>43</v>
      </c>
      <c r="F79" s="39" t="s">
        <v>36</v>
      </c>
      <c r="G79" s="40"/>
    </row>
    <row r="80" spans="1:7" s="1" customFormat="1" ht="70" x14ac:dyDescent="0.15">
      <c r="A80" s="38">
        <v>44610</v>
      </c>
      <c r="B80" s="39" t="s">
        <v>37</v>
      </c>
      <c r="C80" s="40" t="s">
        <v>148</v>
      </c>
      <c r="D80" s="48" t="s">
        <v>149</v>
      </c>
      <c r="E80" s="47" t="s">
        <v>40</v>
      </c>
      <c r="F80" s="47" t="s">
        <v>36</v>
      </c>
      <c r="G80" s="40"/>
    </row>
    <row r="81" spans="1:7" s="1" customFormat="1" ht="42" x14ac:dyDescent="0.15">
      <c r="A81" s="38">
        <v>44610</v>
      </c>
      <c r="B81" s="39" t="s">
        <v>37</v>
      </c>
      <c r="C81" s="40" t="s">
        <v>150</v>
      </c>
      <c r="D81" s="48" t="s">
        <v>151</v>
      </c>
      <c r="E81" s="47" t="s">
        <v>35</v>
      </c>
      <c r="F81" s="47" t="s">
        <v>36</v>
      </c>
      <c r="G81" s="40"/>
    </row>
    <row r="82" spans="1:7" s="1" customFormat="1" ht="42" x14ac:dyDescent="0.15">
      <c r="A82" s="38">
        <v>44617</v>
      </c>
      <c r="B82" s="39" t="s">
        <v>32</v>
      </c>
      <c r="C82" s="40" t="s">
        <v>132</v>
      </c>
      <c r="D82" s="48" t="s">
        <v>44</v>
      </c>
      <c r="E82" s="47" t="s">
        <v>40</v>
      </c>
      <c r="F82" s="47" t="s">
        <v>36</v>
      </c>
      <c r="G82" s="40" t="s">
        <v>152</v>
      </c>
    </row>
    <row r="83" spans="1:7" s="1" customFormat="1" ht="56" x14ac:dyDescent="0.15">
      <c r="A83" s="38">
        <v>44621</v>
      </c>
      <c r="B83" s="39" t="s">
        <v>32</v>
      </c>
      <c r="C83" s="40" t="s">
        <v>153</v>
      </c>
      <c r="D83" s="48" t="s">
        <v>83</v>
      </c>
      <c r="E83" s="47" t="s">
        <v>43</v>
      </c>
      <c r="F83" s="47" t="s">
        <v>36</v>
      </c>
      <c r="G83" s="40"/>
    </row>
    <row r="84" spans="1:7" s="1" customFormat="1" ht="84" x14ac:dyDescent="0.15">
      <c r="A84" s="38">
        <v>44623</v>
      </c>
      <c r="B84" s="39" t="s">
        <v>32</v>
      </c>
      <c r="C84" s="40" t="s">
        <v>154</v>
      </c>
      <c r="D84" s="48" t="s">
        <v>155</v>
      </c>
      <c r="E84" s="47" t="s">
        <v>40</v>
      </c>
      <c r="F84" s="47" t="s">
        <v>36</v>
      </c>
      <c r="G84" s="40"/>
    </row>
    <row r="85" spans="1:7" s="1" customFormat="1" ht="70" x14ac:dyDescent="0.15">
      <c r="A85" s="38">
        <v>44629</v>
      </c>
      <c r="B85" s="39" t="s">
        <v>32</v>
      </c>
      <c r="C85" s="40" t="s">
        <v>38</v>
      </c>
      <c r="D85" s="48" t="s">
        <v>44</v>
      </c>
      <c r="E85" s="47" t="s">
        <v>40</v>
      </c>
      <c r="F85" s="47" t="s">
        <v>36</v>
      </c>
      <c r="G85" s="40"/>
    </row>
    <row r="86" spans="1:7" s="1" customFormat="1" ht="56" x14ac:dyDescent="0.15">
      <c r="A86" s="38">
        <v>44630</v>
      </c>
      <c r="B86" s="39" t="s">
        <v>32</v>
      </c>
      <c r="C86" s="40" t="s">
        <v>156</v>
      </c>
      <c r="D86" s="48" t="s">
        <v>157</v>
      </c>
      <c r="E86" s="47" t="s">
        <v>35</v>
      </c>
      <c r="F86" s="47" t="s">
        <v>36</v>
      </c>
      <c r="G86" s="40"/>
    </row>
    <row r="87" spans="1:7" s="1" customFormat="1" ht="56" x14ac:dyDescent="0.15">
      <c r="A87" s="38">
        <v>44631</v>
      </c>
      <c r="B87" s="39" t="s">
        <v>32</v>
      </c>
      <c r="C87" s="40" t="s">
        <v>129</v>
      </c>
      <c r="D87" s="48" t="s">
        <v>44</v>
      </c>
      <c r="E87" s="47" t="s">
        <v>40</v>
      </c>
      <c r="F87" s="47" t="s">
        <v>36</v>
      </c>
      <c r="G87" s="40"/>
    </row>
    <row r="88" spans="1:7" s="1" customFormat="1" ht="42" x14ac:dyDescent="0.15">
      <c r="A88" s="38">
        <v>44635</v>
      </c>
      <c r="B88" s="39" t="s">
        <v>37</v>
      </c>
      <c r="C88" s="40" t="s">
        <v>158</v>
      </c>
      <c r="D88" s="48" t="s">
        <v>83</v>
      </c>
      <c r="E88" s="47" t="s">
        <v>43</v>
      </c>
      <c r="F88" s="47" t="s">
        <v>36</v>
      </c>
      <c r="G88" s="40"/>
    </row>
    <row r="89" spans="1:7" s="1" customFormat="1" ht="56" x14ac:dyDescent="0.15">
      <c r="A89" s="38">
        <v>44635</v>
      </c>
      <c r="B89" s="39" t="s">
        <v>37</v>
      </c>
      <c r="C89" s="40" t="s">
        <v>159</v>
      </c>
      <c r="D89" s="48" t="s">
        <v>44</v>
      </c>
      <c r="E89" s="47" t="s">
        <v>40</v>
      </c>
      <c r="F89" s="47" t="s">
        <v>36</v>
      </c>
      <c r="G89" s="40"/>
    </row>
    <row r="90" spans="1:7" s="1" customFormat="1" ht="84" x14ac:dyDescent="0.15">
      <c r="A90" s="38">
        <v>44637</v>
      </c>
      <c r="B90" s="39" t="s">
        <v>32</v>
      </c>
      <c r="C90" s="40" t="s">
        <v>67</v>
      </c>
      <c r="D90" s="48" t="s">
        <v>160</v>
      </c>
      <c r="E90" s="47" t="s">
        <v>40</v>
      </c>
      <c r="F90" s="47" t="s">
        <v>36</v>
      </c>
      <c r="G90" s="40"/>
    </row>
    <row r="91" spans="1:7" s="1" customFormat="1" ht="42" x14ac:dyDescent="0.15">
      <c r="A91" s="38">
        <v>44637</v>
      </c>
      <c r="B91" s="39" t="s">
        <v>32</v>
      </c>
      <c r="C91" s="40" t="s">
        <v>161</v>
      </c>
      <c r="D91" s="48" t="s">
        <v>162</v>
      </c>
      <c r="E91" s="47" t="s">
        <v>35</v>
      </c>
      <c r="F91" s="47" t="s">
        <v>36</v>
      </c>
      <c r="G91" s="40"/>
    </row>
    <row r="92" spans="1:7" s="1" customFormat="1" ht="56" x14ac:dyDescent="0.15">
      <c r="A92" s="38">
        <v>44637</v>
      </c>
      <c r="B92" s="39" t="s">
        <v>32</v>
      </c>
      <c r="C92" s="40" t="s">
        <v>163</v>
      </c>
      <c r="D92" s="48" t="s">
        <v>164</v>
      </c>
      <c r="E92" s="47" t="s">
        <v>40</v>
      </c>
      <c r="F92" s="47" t="s">
        <v>36</v>
      </c>
      <c r="G92" s="40"/>
    </row>
    <row r="93" spans="1:7" s="1" customFormat="1" ht="56" x14ac:dyDescent="0.15">
      <c r="A93" s="38">
        <v>44638</v>
      </c>
      <c r="B93" s="39" t="s">
        <v>37</v>
      </c>
      <c r="C93" s="40" t="s">
        <v>165</v>
      </c>
      <c r="D93" s="48" t="s">
        <v>166</v>
      </c>
      <c r="E93" s="47" t="s">
        <v>40</v>
      </c>
      <c r="F93" s="47" t="s">
        <v>36</v>
      </c>
      <c r="G93" s="40"/>
    </row>
    <row r="94" spans="1:7" s="1" customFormat="1" ht="56" x14ac:dyDescent="0.15">
      <c r="A94" s="38">
        <v>44644</v>
      </c>
      <c r="B94" s="39" t="s">
        <v>32</v>
      </c>
      <c r="C94" s="40" t="s">
        <v>167</v>
      </c>
      <c r="D94" s="48" t="s">
        <v>168</v>
      </c>
      <c r="E94" s="47" t="s">
        <v>35</v>
      </c>
      <c r="F94" s="47" t="s">
        <v>36</v>
      </c>
      <c r="G94" s="40"/>
    </row>
    <row r="95" spans="1:7" s="1" customFormat="1" ht="70" x14ac:dyDescent="0.15">
      <c r="A95" s="38">
        <v>44646</v>
      </c>
      <c r="B95" s="39" t="s">
        <v>52</v>
      </c>
      <c r="C95" s="40" t="s">
        <v>169</v>
      </c>
      <c r="D95" s="48" t="s">
        <v>170</v>
      </c>
      <c r="E95" s="47" t="s">
        <v>35</v>
      </c>
      <c r="F95" s="47" t="s">
        <v>36</v>
      </c>
      <c r="G95" s="40" t="s">
        <v>171</v>
      </c>
    </row>
    <row r="96" spans="1:7" s="1" customFormat="1" ht="42" x14ac:dyDescent="0.15">
      <c r="A96" s="38">
        <v>44652</v>
      </c>
      <c r="B96" s="39" t="s">
        <v>37</v>
      </c>
      <c r="C96" s="40" t="s">
        <v>150</v>
      </c>
      <c r="D96" s="48" t="s">
        <v>83</v>
      </c>
      <c r="E96" s="47" t="s">
        <v>35</v>
      </c>
      <c r="F96" s="47" t="s">
        <v>36</v>
      </c>
      <c r="G96" s="40"/>
    </row>
    <row r="97" spans="1:7" s="1" customFormat="1" ht="56" x14ac:dyDescent="0.15">
      <c r="A97" s="38">
        <v>44656</v>
      </c>
      <c r="B97" s="39" t="s">
        <v>37</v>
      </c>
      <c r="C97" s="40" t="s">
        <v>172</v>
      </c>
      <c r="D97" s="48" t="s">
        <v>173</v>
      </c>
      <c r="E97" s="47" t="s">
        <v>35</v>
      </c>
      <c r="F97" s="47" t="s">
        <v>36</v>
      </c>
      <c r="G97" s="40"/>
    </row>
    <row r="98" spans="1:7" s="1" customFormat="1" ht="42" x14ac:dyDescent="0.15">
      <c r="A98" s="38">
        <v>44657</v>
      </c>
      <c r="B98" s="39" t="s">
        <v>37</v>
      </c>
      <c r="C98" s="40" t="s">
        <v>174</v>
      </c>
      <c r="D98" s="48" t="s">
        <v>175</v>
      </c>
      <c r="E98" s="47" t="s">
        <v>43</v>
      </c>
      <c r="F98" s="47" t="s">
        <v>36</v>
      </c>
      <c r="G98" s="48" t="s">
        <v>176</v>
      </c>
    </row>
    <row r="99" spans="1:7" s="1" customFormat="1" ht="42" x14ac:dyDescent="0.15">
      <c r="A99" s="38">
        <v>44659</v>
      </c>
      <c r="B99" s="39" t="s">
        <v>37</v>
      </c>
      <c r="C99" s="40" t="s">
        <v>177</v>
      </c>
      <c r="D99" s="48" t="s">
        <v>178</v>
      </c>
      <c r="E99" s="47" t="s">
        <v>40</v>
      </c>
      <c r="F99" s="47" t="s">
        <v>36</v>
      </c>
      <c r="G99" s="48"/>
    </row>
    <row r="100" spans="1:7" s="1" customFormat="1" ht="70" x14ac:dyDescent="0.15">
      <c r="A100" s="38">
        <v>44659</v>
      </c>
      <c r="B100" s="39" t="s">
        <v>37</v>
      </c>
      <c r="C100" s="40" t="s">
        <v>179</v>
      </c>
      <c r="D100" s="48" t="s">
        <v>44</v>
      </c>
      <c r="E100" s="47" t="s">
        <v>40</v>
      </c>
      <c r="F100" s="47" t="s">
        <v>36</v>
      </c>
      <c r="G100" s="48" t="s">
        <v>108</v>
      </c>
    </row>
    <row r="101" spans="1:7" s="1" customFormat="1" ht="56" x14ac:dyDescent="0.15">
      <c r="A101" s="38">
        <v>44665</v>
      </c>
      <c r="B101" s="39" t="s">
        <v>32</v>
      </c>
      <c r="C101" s="48" t="s">
        <v>180</v>
      </c>
      <c r="D101" s="48" t="s">
        <v>51</v>
      </c>
      <c r="E101" s="47" t="s">
        <v>40</v>
      </c>
      <c r="F101" s="47" t="s">
        <v>36</v>
      </c>
      <c r="G101" s="48"/>
    </row>
    <row r="102" spans="1:7" s="1" customFormat="1" ht="28" x14ac:dyDescent="0.15">
      <c r="A102" s="38">
        <v>44673</v>
      </c>
      <c r="B102" s="39" t="s">
        <v>37</v>
      </c>
      <c r="C102" s="48" t="s">
        <v>60</v>
      </c>
      <c r="D102" s="48" t="s">
        <v>181</v>
      </c>
      <c r="E102" s="47" t="s">
        <v>43</v>
      </c>
      <c r="F102" s="47" t="s">
        <v>36</v>
      </c>
      <c r="G102" s="48"/>
    </row>
    <row r="103" spans="1:7" s="1" customFormat="1" ht="56" x14ac:dyDescent="0.15">
      <c r="A103" s="38">
        <v>44679</v>
      </c>
      <c r="B103" s="39" t="s">
        <v>37</v>
      </c>
      <c r="C103" s="48" t="s">
        <v>159</v>
      </c>
      <c r="D103" s="48" t="s">
        <v>51</v>
      </c>
      <c r="E103" s="47" t="s">
        <v>40</v>
      </c>
      <c r="F103" s="47" t="s">
        <v>36</v>
      </c>
      <c r="G103" s="48" t="s">
        <v>182</v>
      </c>
    </row>
    <row r="104" spans="1:7" s="1" customFormat="1" ht="70" x14ac:dyDescent="0.15">
      <c r="A104" s="38">
        <v>44686</v>
      </c>
      <c r="B104" s="39" t="s">
        <v>32</v>
      </c>
      <c r="C104" s="48" t="s">
        <v>183</v>
      </c>
      <c r="D104" s="48" t="s">
        <v>51</v>
      </c>
      <c r="E104" s="47" t="s">
        <v>40</v>
      </c>
      <c r="F104" s="47" t="s">
        <v>36</v>
      </c>
      <c r="G104" s="48"/>
    </row>
    <row r="105" spans="1:7" s="1" customFormat="1" ht="70" x14ac:dyDescent="0.15">
      <c r="A105" s="38">
        <v>44691</v>
      </c>
      <c r="B105" s="39" t="s">
        <v>37</v>
      </c>
      <c r="C105" s="48" t="s">
        <v>148</v>
      </c>
      <c r="D105" s="48" t="s">
        <v>44</v>
      </c>
      <c r="E105" s="47" t="s">
        <v>40</v>
      </c>
      <c r="F105" s="47" t="s">
        <v>36</v>
      </c>
      <c r="G105" s="48"/>
    </row>
    <row r="106" spans="1:7" s="1" customFormat="1" ht="42" x14ac:dyDescent="0.15">
      <c r="A106" s="38">
        <v>44706</v>
      </c>
      <c r="B106" s="39" t="s">
        <v>32</v>
      </c>
      <c r="C106" s="48" t="s">
        <v>184</v>
      </c>
      <c r="D106" s="48" t="s">
        <v>51</v>
      </c>
      <c r="E106" s="47" t="s">
        <v>40</v>
      </c>
      <c r="F106" s="47" t="s">
        <v>36</v>
      </c>
      <c r="G106" s="48"/>
    </row>
    <row r="107" spans="1:7" s="1" customFormat="1" ht="28" x14ac:dyDescent="0.15">
      <c r="A107" s="38">
        <v>44708</v>
      </c>
      <c r="B107" s="39" t="s">
        <v>52</v>
      </c>
      <c r="C107" s="48" t="s">
        <v>185</v>
      </c>
      <c r="D107" s="48" t="s">
        <v>59</v>
      </c>
      <c r="E107" s="47" t="s">
        <v>43</v>
      </c>
      <c r="F107" s="47" t="s">
        <v>36</v>
      </c>
      <c r="G107" s="48"/>
    </row>
    <row r="108" spans="1:7" s="1" customFormat="1" ht="42" x14ac:dyDescent="0.15">
      <c r="A108" s="38">
        <v>44708</v>
      </c>
      <c r="B108" s="39" t="s">
        <v>37</v>
      </c>
      <c r="C108" s="48" t="s">
        <v>186</v>
      </c>
      <c r="D108" s="48" t="s">
        <v>187</v>
      </c>
      <c r="E108" s="47" t="s">
        <v>35</v>
      </c>
      <c r="F108" s="47" t="s">
        <v>36</v>
      </c>
      <c r="G108" s="48"/>
    </row>
    <row r="109" spans="1:7" s="1" customFormat="1" ht="56" x14ac:dyDescent="0.15">
      <c r="A109" s="38">
        <v>44712</v>
      </c>
      <c r="B109" s="39" t="s">
        <v>32</v>
      </c>
      <c r="C109" s="48" t="s">
        <v>134</v>
      </c>
      <c r="D109" s="48" t="s">
        <v>133</v>
      </c>
      <c r="E109" s="47" t="s">
        <v>40</v>
      </c>
      <c r="F109" s="47" t="s">
        <v>36</v>
      </c>
      <c r="G109" s="48"/>
    </row>
    <row r="110" spans="1:7" s="1" customFormat="1" ht="70" x14ac:dyDescent="0.15">
      <c r="A110" s="38">
        <v>44714</v>
      </c>
      <c r="B110" s="39" t="s">
        <v>32</v>
      </c>
      <c r="C110" s="48" t="s">
        <v>38</v>
      </c>
      <c r="D110" s="48" t="s">
        <v>44</v>
      </c>
      <c r="E110" s="47" t="s">
        <v>40</v>
      </c>
      <c r="F110" s="47" t="s">
        <v>36</v>
      </c>
      <c r="G110" s="48"/>
    </row>
    <row r="111" spans="1:7" s="1" customFormat="1" ht="84" x14ac:dyDescent="0.15">
      <c r="A111" s="38">
        <v>44714</v>
      </c>
      <c r="B111" s="39" t="s">
        <v>32</v>
      </c>
      <c r="C111" s="48" t="s">
        <v>67</v>
      </c>
      <c r="D111" s="48" t="s">
        <v>44</v>
      </c>
      <c r="E111" s="47" t="s">
        <v>40</v>
      </c>
      <c r="F111" s="47" t="s">
        <v>36</v>
      </c>
      <c r="G111" s="48"/>
    </row>
    <row r="112" spans="1:7" s="1" customFormat="1" ht="56" x14ac:dyDescent="0.15">
      <c r="A112" s="38">
        <v>44734</v>
      </c>
      <c r="B112" s="39" t="s">
        <v>32</v>
      </c>
      <c r="C112" s="48" t="s">
        <v>70</v>
      </c>
      <c r="D112" s="48" t="s">
        <v>188</v>
      </c>
      <c r="E112" s="47" t="s">
        <v>40</v>
      </c>
      <c r="F112" s="47" t="s">
        <v>36</v>
      </c>
      <c r="G112" s="48"/>
    </row>
    <row r="113" spans="1:7" s="1" customFormat="1" ht="56" x14ac:dyDescent="0.15">
      <c r="A113" s="38">
        <v>44735</v>
      </c>
      <c r="B113" s="39" t="s">
        <v>32</v>
      </c>
      <c r="C113" s="48" t="s">
        <v>714</v>
      </c>
      <c r="D113" s="48" t="s">
        <v>51</v>
      </c>
      <c r="E113" s="47" t="s">
        <v>40</v>
      </c>
      <c r="F113" s="47" t="s">
        <v>36</v>
      </c>
      <c r="G113" s="48"/>
    </row>
    <row r="114" spans="1:7" s="1" customFormat="1" ht="56" x14ac:dyDescent="0.15">
      <c r="A114" s="38">
        <v>44736</v>
      </c>
      <c r="B114" s="39" t="s">
        <v>32</v>
      </c>
      <c r="C114" s="48" t="s">
        <v>70</v>
      </c>
      <c r="D114" s="48" t="s">
        <v>51</v>
      </c>
      <c r="E114" s="47" t="s">
        <v>40</v>
      </c>
      <c r="F114" s="47" t="s">
        <v>36</v>
      </c>
      <c r="G114" s="48"/>
    </row>
    <row r="115" spans="1:7" s="1" customFormat="1" ht="70" x14ac:dyDescent="0.15">
      <c r="A115" s="38">
        <v>44740</v>
      </c>
      <c r="B115" s="39" t="s">
        <v>37</v>
      </c>
      <c r="C115" s="48" t="s">
        <v>717</v>
      </c>
      <c r="D115" s="48" t="s">
        <v>83</v>
      </c>
      <c r="E115" s="47" t="s">
        <v>40</v>
      </c>
      <c r="F115" s="47" t="s">
        <v>36</v>
      </c>
      <c r="G115" s="48" t="s">
        <v>718</v>
      </c>
    </row>
    <row r="116" spans="1:7" s="1" customFormat="1" ht="56" x14ac:dyDescent="0.15">
      <c r="A116" s="38">
        <v>44742</v>
      </c>
      <c r="B116" s="39" t="s">
        <v>32</v>
      </c>
      <c r="C116" s="48" t="s">
        <v>153</v>
      </c>
      <c r="D116" s="48" t="s">
        <v>83</v>
      </c>
      <c r="E116" s="47" t="s">
        <v>43</v>
      </c>
      <c r="F116" s="47" t="s">
        <v>36</v>
      </c>
      <c r="G116" s="48"/>
    </row>
    <row r="117" spans="1:7" s="1" customFormat="1" ht="56" x14ac:dyDescent="0.15">
      <c r="A117" s="38">
        <v>44742</v>
      </c>
      <c r="B117" s="39" t="s">
        <v>32</v>
      </c>
      <c r="C117" s="48" t="s">
        <v>724</v>
      </c>
      <c r="D117" s="48" t="s">
        <v>725</v>
      </c>
      <c r="E117" s="47" t="s">
        <v>40</v>
      </c>
      <c r="F117" s="47" t="s">
        <v>36</v>
      </c>
      <c r="G117" s="48"/>
    </row>
  </sheetData>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3"/>
  <sheetViews>
    <sheetView zoomScale="125" zoomScaleNormal="125" workbookViewId="0">
      <selection activeCell="B66" sqref="B66"/>
    </sheetView>
  </sheetViews>
  <sheetFormatPr baseColWidth="10" defaultColWidth="8.83203125" defaultRowHeight="13" x14ac:dyDescent="0.15"/>
  <cols>
    <col min="1" max="1" width="15.5" style="26" customWidth="1"/>
    <col min="2" max="2" width="9.5" style="25" bestFit="1" customWidth="1"/>
    <col min="3" max="3" width="12.1640625" style="26" customWidth="1"/>
    <col min="4" max="4" width="16.83203125" style="26" bestFit="1" customWidth="1"/>
    <col min="5" max="5" width="10.5" style="26" bestFit="1" customWidth="1"/>
    <col min="6" max="6" width="16.5" style="26" bestFit="1" customWidth="1"/>
    <col min="7" max="7" width="33.83203125" style="40" bestFit="1" customWidth="1"/>
    <col min="8" max="8" width="17.83203125" bestFit="1" customWidth="1"/>
    <col min="9" max="9" width="11.1640625" bestFit="1" customWidth="1"/>
    <col min="10" max="10" width="17.33203125" bestFit="1" customWidth="1"/>
    <col min="11" max="11" width="18.33203125" bestFit="1" customWidth="1"/>
    <col min="12" max="12" width="11" bestFit="1" customWidth="1"/>
  </cols>
  <sheetData>
    <row r="1" spans="1:7" s="1" customFormat="1" x14ac:dyDescent="0.15">
      <c r="A1" s="26" t="s">
        <v>189</v>
      </c>
      <c r="B1" s="25"/>
      <c r="C1" s="26"/>
      <c r="D1" s="26"/>
      <c r="E1" s="26"/>
      <c r="F1" s="26"/>
      <c r="G1" s="40"/>
    </row>
    <row r="2" spans="1:7" s="1" customFormat="1" x14ac:dyDescent="0.15">
      <c r="A2" s="26" t="s">
        <v>21</v>
      </c>
      <c r="B2" s="25"/>
      <c r="C2" s="26"/>
      <c r="D2" s="26"/>
      <c r="E2" s="26"/>
      <c r="F2" s="26"/>
      <c r="G2" s="40"/>
    </row>
    <row r="3" spans="1:7" s="1" customFormat="1" x14ac:dyDescent="0.15">
      <c r="A3" s="26" t="s">
        <v>22</v>
      </c>
      <c r="B3" s="25"/>
      <c r="C3" s="26"/>
      <c r="D3" s="26"/>
      <c r="E3" s="26"/>
      <c r="F3" s="26"/>
      <c r="G3" s="40"/>
    </row>
    <row r="4" spans="1:7" s="1" customFormat="1" x14ac:dyDescent="0.15">
      <c r="A4" s="26" t="s">
        <v>23</v>
      </c>
      <c r="B4" s="25"/>
      <c r="C4" s="26"/>
      <c r="D4" s="26"/>
      <c r="E4" s="26"/>
      <c r="F4" s="26"/>
      <c r="G4" s="40"/>
    </row>
    <row r="5" spans="1:7" s="1" customFormat="1" x14ac:dyDescent="0.15">
      <c r="A5" s="26"/>
      <c r="B5" s="25"/>
      <c r="C5" s="26"/>
      <c r="D5" s="26"/>
      <c r="E5" s="26"/>
      <c r="F5" s="26"/>
      <c r="G5" s="40"/>
    </row>
    <row r="6" spans="1:7" s="1" customFormat="1" x14ac:dyDescent="0.15">
      <c r="A6" s="27" t="s">
        <v>24</v>
      </c>
      <c r="B6" s="25"/>
      <c r="C6" s="26"/>
      <c r="D6" s="26"/>
      <c r="E6" s="26"/>
      <c r="F6" s="26"/>
      <c r="G6" s="40"/>
    </row>
    <row r="7" spans="1:7" s="1" customFormat="1" x14ac:dyDescent="0.15">
      <c r="A7" s="26"/>
      <c r="B7" s="25"/>
      <c r="C7" s="26"/>
      <c r="D7" s="26"/>
      <c r="E7" s="26"/>
      <c r="F7" s="26"/>
      <c r="G7" s="40"/>
    </row>
    <row r="8" spans="1:7" s="1" customFormat="1" ht="14" x14ac:dyDescent="0.15">
      <c r="A8" s="28" t="s">
        <v>25</v>
      </c>
      <c r="B8" s="29" t="s">
        <v>26</v>
      </c>
      <c r="C8" s="28" t="s">
        <v>27</v>
      </c>
      <c r="D8" s="28" t="s">
        <v>28</v>
      </c>
      <c r="E8" s="28" t="s">
        <v>29</v>
      </c>
      <c r="F8" s="28" t="s">
        <v>30</v>
      </c>
      <c r="G8" s="44" t="s">
        <v>31</v>
      </c>
    </row>
    <row r="9" spans="1:7" s="1" customFormat="1" ht="70" x14ac:dyDescent="0.15">
      <c r="A9" s="38">
        <v>44378</v>
      </c>
      <c r="B9" s="39" t="s">
        <v>32</v>
      </c>
      <c r="C9" s="40" t="s">
        <v>190</v>
      </c>
      <c r="D9" s="40" t="s">
        <v>191</v>
      </c>
      <c r="E9" s="39" t="s">
        <v>40</v>
      </c>
      <c r="F9" s="39" t="s">
        <v>36</v>
      </c>
      <c r="G9" s="43"/>
    </row>
    <row r="10" spans="1:7" s="1" customFormat="1" ht="28" x14ac:dyDescent="0.15">
      <c r="A10" s="38">
        <v>44405</v>
      </c>
      <c r="B10" s="39" t="s">
        <v>37</v>
      </c>
      <c r="C10" s="40" t="s">
        <v>192</v>
      </c>
      <c r="D10" s="40" t="s">
        <v>193</v>
      </c>
      <c r="E10" s="39" t="s">
        <v>40</v>
      </c>
      <c r="F10" s="39" t="s">
        <v>36</v>
      </c>
      <c r="G10" s="43" t="s">
        <v>194</v>
      </c>
    </row>
    <row r="11" spans="1:7" s="1" customFormat="1" ht="42" x14ac:dyDescent="0.15">
      <c r="A11" s="38">
        <v>44404</v>
      </c>
      <c r="B11" s="39" t="s">
        <v>37</v>
      </c>
      <c r="C11" s="40" t="s">
        <v>195</v>
      </c>
      <c r="D11" s="40" t="s">
        <v>196</v>
      </c>
      <c r="E11" s="39" t="s">
        <v>40</v>
      </c>
      <c r="F11" s="39" t="s">
        <v>36</v>
      </c>
      <c r="G11" s="43"/>
    </row>
    <row r="12" spans="1:7" s="1" customFormat="1" ht="98" x14ac:dyDescent="0.15">
      <c r="A12" s="38">
        <v>44405</v>
      </c>
      <c r="B12" s="39" t="s">
        <v>37</v>
      </c>
      <c r="C12" s="40" t="s">
        <v>197</v>
      </c>
      <c r="D12" s="40" t="s">
        <v>198</v>
      </c>
      <c r="E12" s="39" t="s">
        <v>35</v>
      </c>
      <c r="F12" s="39" t="s">
        <v>36</v>
      </c>
      <c r="G12" s="43"/>
    </row>
    <row r="13" spans="1:7" s="1" customFormat="1" ht="70" x14ac:dyDescent="0.15">
      <c r="A13" s="38">
        <v>44420</v>
      </c>
      <c r="B13" s="39" t="s">
        <v>32</v>
      </c>
      <c r="C13" s="40" t="s">
        <v>199</v>
      </c>
      <c r="D13" s="40" t="s">
        <v>200</v>
      </c>
      <c r="E13" s="39" t="s">
        <v>40</v>
      </c>
      <c r="F13" s="39" t="s">
        <v>36</v>
      </c>
      <c r="G13" s="43" t="s">
        <v>201</v>
      </c>
    </row>
    <row r="14" spans="1:7" s="1" customFormat="1" ht="56" x14ac:dyDescent="0.15">
      <c r="A14" s="38">
        <v>44420</v>
      </c>
      <c r="B14" s="39" t="s">
        <v>32</v>
      </c>
      <c r="C14" s="40" t="s">
        <v>159</v>
      </c>
      <c r="D14" s="40" t="s">
        <v>44</v>
      </c>
      <c r="E14" s="39" t="s">
        <v>40</v>
      </c>
      <c r="F14" s="39" t="s">
        <v>36</v>
      </c>
      <c r="G14" s="43" t="s">
        <v>202</v>
      </c>
    </row>
    <row r="15" spans="1:7" s="1" customFormat="1" ht="28" x14ac:dyDescent="0.15">
      <c r="A15" s="38">
        <v>44434</v>
      </c>
      <c r="B15" s="39" t="s">
        <v>32</v>
      </c>
      <c r="C15" s="40" t="s">
        <v>203</v>
      </c>
      <c r="D15" s="40" t="s">
        <v>123</v>
      </c>
      <c r="E15" s="39" t="s">
        <v>40</v>
      </c>
      <c r="F15" s="39" t="s">
        <v>36</v>
      </c>
      <c r="G15" s="43" t="s">
        <v>204</v>
      </c>
    </row>
    <row r="16" spans="1:7" s="1" customFormat="1" ht="42" x14ac:dyDescent="0.15">
      <c r="A16" s="38">
        <v>44447</v>
      </c>
      <c r="B16" s="39" t="s">
        <v>32</v>
      </c>
      <c r="C16" s="40" t="s">
        <v>60</v>
      </c>
      <c r="D16" s="40" t="s">
        <v>205</v>
      </c>
      <c r="E16" s="39" t="s">
        <v>35</v>
      </c>
      <c r="F16" s="39" t="s">
        <v>36</v>
      </c>
      <c r="G16" s="39"/>
    </row>
    <row r="17" spans="1:7" s="1" customFormat="1" ht="56" x14ac:dyDescent="0.15">
      <c r="A17" s="38">
        <v>44448</v>
      </c>
      <c r="B17" s="39" t="s">
        <v>32</v>
      </c>
      <c r="C17" s="40" t="s">
        <v>206</v>
      </c>
      <c r="D17" s="40" t="s">
        <v>44</v>
      </c>
      <c r="E17" s="39" t="s">
        <v>40</v>
      </c>
      <c r="F17" s="39" t="s">
        <v>36</v>
      </c>
      <c r="G17" s="43"/>
    </row>
    <row r="18" spans="1:7" s="1" customFormat="1" ht="70" x14ac:dyDescent="0.15">
      <c r="A18" s="38">
        <v>44453</v>
      </c>
      <c r="B18" s="39" t="s">
        <v>37</v>
      </c>
      <c r="C18" s="40" t="s">
        <v>38</v>
      </c>
      <c r="D18" s="40" t="s">
        <v>107</v>
      </c>
      <c r="E18" s="39" t="s">
        <v>40</v>
      </c>
      <c r="F18" s="39" t="s">
        <v>36</v>
      </c>
      <c r="G18" s="43"/>
    </row>
    <row r="19" spans="1:7" s="1" customFormat="1" ht="42" x14ac:dyDescent="0.15">
      <c r="A19" s="38">
        <v>44455</v>
      </c>
      <c r="B19" s="39" t="s">
        <v>32</v>
      </c>
      <c r="C19" s="40" t="s">
        <v>207</v>
      </c>
      <c r="D19" s="40" t="s">
        <v>51</v>
      </c>
      <c r="E19" s="39" t="s">
        <v>40</v>
      </c>
      <c r="F19" s="39" t="s">
        <v>36</v>
      </c>
      <c r="G19" s="43" t="s">
        <v>208</v>
      </c>
    </row>
    <row r="20" spans="1:7" s="1" customFormat="1" ht="28" x14ac:dyDescent="0.15">
      <c r="A20" s="38">
        <v>44456</v>
      </c>
      <c r="B20" s="39" t="s">
        <v>37</v>
      </c>
      <c r="C20" s="40" t="s">
        <v>209</v>
      </c>
      <c r="D20" s="40" t="s">
        <v>50</v>
      </c>
      <c r="E20" s="39" t="s">
        <v>43</v>
      </c>
      <c r="F20" s="39" t="s">
        <v>36</v>
      </c>
      <c r="G20" s="43"/>
    </row>
    <row r="21" spans="1:7" s="1" customFormat="1" ht="56" x14ac:dyDescent="0.15">
      <c r="A21" s="38">
        <v>44462</v>
      </c>
      <c r="B21" s="39" t="s">
        <v>32</v>
      </c>
      <c r="C21" s="40" t="s">
        <v>210</v>
      </c>
      <c r="D21" s="40" t="s">
        <v>211</v>
      </c>
      <c r="E21" s="39" t="s">
        <v>40</v>
      </c>
      <c r="F21" s="39" t="s">
        <v>36</v>
      </c>
      <c r="G21" s="43" t="s">
        <v>212</v>
      </c>
    </row>
    <row r="22" spans="1:7" s="1" customFormat="1" ht="98" x14ac:dyDescent="0.15">
      <c r="A22" s="38">
        <v>44476</v>
      </c>
      <c r="B22" s="39" t="s">
        <v>32</v>
      </c>
      <c r="C22" s="40" t="s">
        <v>213</v>
      </c>
      <c r="D22" s="40" t="s">
        <v>51</v>
      </c>
      <c r="E22" s="39" t="s">
        <v>40</v>
      </c>
      <c r="F22" s="39" t="s">
        <v>36</v>
      </c>
      <c r="G22" s="43"/>
    </row>
    <row r="23" spans="1:7" s="1" customFormat="1" ht="84" x14ac:dyDescent="0.15">
      <c r="A23" s="38">
        <v>44481</v>
      </c>
      <c r="B23" s="39" t="s">
        <v>37</v>
      </c>
      <c r="C23" s="40" t="s">
        <v>214</v>
      </c>
      <c r="D23" s="40" t="s">
        <v>215</v>
      </c>
      <c r="E23" s="39" t="s">
        <v>40</v>
      </c>
      <c r="F23" s="39" t="s">
        <v>36</v>
      </c>
      <c r="G23" s="43" t="s">
        <v>212</v>
      </c>
    </row>
    <row r="24" spans="1:7" s="1" customFormat="1" ht="70" x14ac:dyDescent="0.15">
      <c r="A24" s="38">
        <v>44483</v>
      </c>
      <c r="B24" s="39" t="s">
        <v>32</v>
      </c>
      <c r="C24" s="40" t="s">
        <v>216</v>
      </c>
      <c r="D24" s="40" t="s">
        <v>217</v>
      </c>
      <c r="E24" s="39" t="s">
        <v>40</v>
      </c>
      <c r="F24" s="39" t="s">
        <v>36</v>
      </c>
      <c r="G24" s="43"/>
    </row>
    <row r="25" spans="1:7" s="1" customFormat="1" ht="56" x14ac:dyDescent="0.15">
      <c r="A25" s="38">
        <v>44502</v>
      </c>
      <c r="B25" s="39" t="s">
        <v>32</v>
      </c>
      <c r="C25" s="40" t="s">
        <v>109</v>
      </c>
      <c r="D25" s="40" t="s">
        <v>218</v>
      </c>
      <c r="E25" s="39" t="s">
        <v>35</v>
      </c>
      <c r="F25" s="39" t="s">
        <v>36</v>
      </c>
      <c r="G25" s="43"/>
    </row>
    <row r="26" spans="1:7" s="1" customFormat="1" ht="70" x14ac:dyDescent="0.15">
      <c r="A26" s="38">
        <v>44502</v>
      </c>
      <c r="B26" s="39" t="s">
        <v>32</v>
      </c>
      <c r="C26" s="40" t="s">
        <v>219</v>
      </c>
      <c r="D26" s="40" t="s">
        <v>220</v>
      </c>
      <c r="E26" s="47" t="s">
        <v>40</v>
      </c>
      <c r="F26" s="47" t="s">
        <v>36</v>
      </c>
      <c r="G26" s="43" t="s">
        <v>221</v>
      </c>
    </row>
    <row r="27" spans="1:7" s="1" customFormat="1" ht="70" x14ac:dyDescent="0.15">
      <c r="A27" s="38">
        <v>44511</v>
      </c>
      <c r="B27" s="39" t="s">
        <v>32</v>
      </c>
      <c r="C27" s="40" t="s">
        <v>222</v>
      </c>
      <c r="D27" s="40" t="s">
        <v>223</v>
      </c>
      <c r="E27" s="39" t="s">
        <v>40</v>
      </c>
      <c r="F27" s="39" t="s">
        <v>36</v>
      </c>
      <c r="G27" s="43"/>
    </row>
    <row r="28" spans="1:7" s="1" customFormat="1" ht="56" x14ac:dyDescent="0.15">
      <c r="A28" s="38">
        <v>44518</v>
      </c>
      <c r="B28" s="39" t="s">
        <v>32</v>
      </c>
      <c r="C28" s="40" t="s">
        <v>126</v>
      </c>
      <c r="D28" s="40" t="s">
        <v>224</v>
      </c>
      <c r="E28" s="39" t="s">
        <v>40</v>
      </c>
      <c r="F28" s="39" t="s">
        <v>36</v>
      </c>
      <c r="G28" s="43"/>
    </row>
    <row r="29" spans="1:7" s="1" customFormat="1" ht="70" x14ac:dyDescent="0.15">
      <c r="A29" s="38">
        <v>44533</v>
      </c>
      <c r="B29" s="39" t="s">
        <v>37</v>
      </c>
      <c r="C29" s="40" t="s">
        <v>225</v>
      </c>
      <c r="D29" s="40" t="s">
        <v>51</v>
      </c>
      <c r="E29" s="39" t="s">
        <v>40</v>
      </c>
      <c r="F29" s="39" t="s">
        <v>36</v>
      </c>
      <c r="G29" s="43"/>
    </row>
    <row r="30" spans="1:7" s="1" customFormat="1" ht="70" x14ac:dyDescent="0.15">
      <c r="A30" s="38">
        <v>44537</v>
      </c>
      <c r="B30" s="39" t="s">
        <v>32</v>
      </c>
      <c r="C30" s="40" t="s">
        <v>38</v>
      </c>
      <c r="D30" s="40" t="s">
        <v>51</v>
      </c>
      <c r="E30" s="39" t="s">
        <v>40</v>
      </c>
      <c r="F30" s="39" t="s">
        <v>36</v>
      </c>
      <c r="G30" s="43"/>
    </row>
    <row r="31" spans="1:7" s="1" customFormat="1" ht="70" x14ac:dyDescent="0.15">
      <c r="A31" s="38">
        <v>44537</v>
      </c>
      <c r="B31" s="39" t="s">
        <v>32</v>
      </c>
      <c r="C31" s="40" t="s">
        <v>226</v>
      </c>
      <c r="D31" s="40" t="s">
        <v>227</v>
      </c>
      <c r="E31" s="39" t="s">
        <v>43</v>
      </c>
      <c r="F31" s="39" t="s">
        <v>36</v>
      </c>
      <c r="G31" s="43"/>
    </row>
    <row r="32" spans="1:7" s="1" customFormat="1" ht="70" x14ac:dyDescent="0.15">
      <c r="A32" s="38">
        <v>44538</v>
      </c>
      <c r="B32" s="39" t="s">
        <v>32</v>
      </c>
      <c r="C32" s="40" t="s">
        <v>38</v>
      </c>
      <c r="D32" s="40" t="s">
        <v>44</v>
      </c>
      <c r="E32" s="39" t="s">
        <v>40</v>
      </c>
      <c r="F32" s="39" t="s">
        <v>36</v>
      </c>
      <c r="G32" s="43"/>
    </row>
    <row r="33" spans="1:7" s="1" customFormat="1" ht="56" x14ac:dyDescent="0.15">
      <c r="A33" s="38">
        <v>44538</v>
      </c>
      <c r="B33" s="39" t="s">
        <v>32</v>
      </c>
      <c r="C33" s="40" t="s">
        <v>228</v>
      </c>
      <c r="D33" s="40" t="s">
        <v>229</v>
      </c>
      <c r="E33" s="39" t="s">
        <v>40</v>
      </c>
      <c r="F33" s="39" t="s">
        <v>36</v>
      </c>
      <c r="G33" s="43"/>
    </row>
    <row r="34" spans="1:7" s="1" customFormat="1" ht="70" x14ac:dyDescent="0.15">
      <c r="A34" s="38">
        <v>44538</v>
      </c>
      <c r="B34" s="39" t="s">
        <v>32</v>
      </c>
      <c r="C34" s="40" t="s">
        <v>230</v>
      </c>
      <c r="D34" s="40" t="s">
        <v>51</v>
      </c>
      <c r="E34" s="39" t="s">
        <v>40</v>
      </c>
      <c r="F34" s="39" t="s">
        <v>36</v>
      </c>
      <c r="G34" s="43"/>
    </row>
    <row r="35" spans="1:7" s="1" customFormat="1" ht="84" x14ac:dyDescent="0.15">
      <c r="A35" s="38">
        <v>44551</v>
      </c>
      <c r="B35" s="39" t="s">
        <v>32</v>
      </c>
      <c r="C35" s="40" t="s">
        <v>55</v>
      </c>
      <c r="D35" s="40" t="s">
        <v>231</v>
      </c>
      <c r="E35" s="39" t="s">
        <v>40</v>
      </c>
      <c r="F35" s="39" t="s">
        <v>36</v>
      </c>
      <c r="G35" s="43"/>
    </row>
    <row r="36" spans="1:7" s="1" customFormat="1" ht="70" x14ac:dyDescent="0.15">
      <c r="A36" s="38">
        <v>44567</v>
      </c>
      <c r="B36" s="39" t="s">
        <v>32</v>
      </c>
      <c r="C36" s="40" t="s">
        <v>232</v>
      </c>
      <c r="D36" s="40" t="s">
        <v>233</v>
      </c>
      <c r="E36" s="39" t="s">
        <v>40</v>
      </c>
      <c r="F36" s="39" t="s">
        <v>36</v>
      </c>
      <c r="G36" s="43"/>
    </row>
    <row r="37" spans="1:7" s="1" customFormat="1" ht="56" x14ac:dyDescent="0.15">
      <c r="A37" s="38">
        <v>44568</v>
      </c>
      <c r="B37" s="39" t="s">
        <v>37</v>
      </c>
      <c r="C37" s="40" t="s">
        <v>234</v>
      </c>
      <c r="D37" s="40" t="s">
        <v>51</v>
      </c>
      <c r="E37" s="39" t="s">
        <v>40</v>
      </c>
      <c r="F37" s="39" t="s">
        <v>36</v>
      </c>
      <c r="G37" s="43"/>
    </row>
    <row r="38" spans="1:7" s="1" customFormat="1" ht="56" x14ac:dyDescent="0.15">
      <c r="A38" s="38">
        <v>44568</v>
      </c>
      <c r="B38" s="39" t="s">
        <v>37</v>
      </c>
      <c r="C38" s="40" t="s">
        <v>235</v>
      </c>
      <c r="D38" s="40" t="s">
        <v>44</v>
      </c>
      <c r="E38" s="39" t="s">
        <v>40</v>
      </c>
      <c r="F38" s="39" t="s">
        <v>36</v>
      </c>
      <c r="G38" s="43"/>
    </row>
    <row r="39" spans="1:7" s="1" customFormat="1" ht="42" x14ac:dyDescent="0.15">
      <c r="A39" s="38">
        <v>44574</v>
      </c>
      <c r="B39" s="39" t="s">
        <v>32</v>
      </c>
      <c r="C39" s="40" t="s">
        <v>236</v>
      </c>
      <c r="D39" s="40" t="s">
        <v>51</v>
      </c>
      <c r="E39" s="39" t="s">
        <v>40</v>
      </c>
      <c r="F39" s="39" t="s">
        <v>36</v>
      </c>
      <c r="G39" s="43"/>
    </row>
    <row r="40" spans="1:7" s="1" customFormat="1" ht="42" x14ac:dyDescent="0.15">
      <c r="A40" s="38">
        <v>44575</v>
      </c>
      <c r="B40" s="39" t="s">
        <v>32</v>
      </c>
      <c r="C40" s="40" t="s">
        <v>237</v>
      </c>
      <c r="D40" s="40" t="s">
        <v>238</v>
      </c>
      <c r="E40" s="39" t="s">
        <v>40</v>
      </c>
      <c r="F40" s="39" t="s">
        <v>36</v>
      </c>
      <c r="G40" s="43"/>
    </row>
    <row r="41" spans="1:7" s="1" customFormat="1" ht="56" x14ac:dyDescent="0.15">
      <c r="A41" s="38">
        <v>44575</v>
      </c>
      <c r="B41" s="39" t="s">
        <v>32</v>
      </c>
      <c r="C41" s="40" t="s">
        <v>134</v>
      </c>
      <c r="D41" s="40" t="s">
        <v>239</v>
      </c>
      <c r="E41" s="39" t="s">
        <v>40</v>
      </c>
      <c r="F41" s="39" t="s">
        <v>36</v>
      </c>
      <c r="G41" s="43"/>
    </row>
    <row r="42" spans="1:7" s="1" customFormat="1" ht="42" x14ac:dyDescent="0.15">
      <c r="A42" s="38">
        <v>44586</v>
      </c>
      <c r="B42" s="39" t="s">
        <v>37</v>
      </c>
      <c r="C42" s="40" t="s">
        <v>240</v>
      </c>
      <c r="D42" s="40" t="s">
        <v>241</v>
      </c>
      <c r="E42" s="39" t="s">
        <v>40</v>
      </c>
      <c r="F42" s="39" t="s">
        <v>36</v>
      </c>
      <c r="G42" s="43"/>
    </row>
    <row r="43" spans="1:7" s="1" customFormat="1" ht="56" x14ac:dyDescent="0.15">
      <c r="A43" s="38">
        <v>44586</v>
      </c>
      <c r="B43" s="39" t="s">
        <v>37</v>
      </c>
      <c r="C43" s="40" t="s">
        <v>242</v>
      </c>
      <c r="D43" s="40" t="s">
        <v>188</v>
      </c>
      <c r="E43" s="39" t="s">
        <v>40</v>
      </c>
      <c r="F43" s="39" t="s">
        <v>36</v>
      </c>
      <c r="G43" s="43"/>
    </row>
    <row r="44" spans="1:7" s="1" customFormat="1" ht="28" x14ac:dyDescent="0.15">
      <c r="A44" s="38">
        <v>44588</v>
      </c>
      <c r="B44" s="39" t="s">
        <v>32</v>
      </c>
      <c r="C44" s="40" t="s">
        <v>60</v>
      </c>
      <c r="D44" s="40" t="s">
        <v>188</v>
      </c>
      <c r="E44" s="39" t="s">
        <v>40</v>
      </c>
      <c r="F44" s="39" t="s">
        <v>36</v>
      </c>
      <c r="G44" s="43"/>
    </row>
    <row r="45" spans="1:7" s="1" customFormat="1" ht="56" x14ac:dyDescent="0.15">
      <c r="A45" s="38">
        <v>44592</v>
      </c>
      <c r="B45" s="39" t="s">
        <v>52</v>
      </c>
      <c r="C45" s="40" t="s">
        <v>243</v>
      </c>
      <c r="D45" s="40" t="s">
        <v>244</v>
      </c>
      <c r="E45" s="39" t="s">
        <v>40</v>
      </c>
      <c r="F45" s="39" t="s">
        <v>36</v>
      </c>
      <c r="G45" s="43" t="s">
        <v>245</v>
      </c>
    </row>
    <row r="46" spans="1:7" s="1" customFormat="1" ht="28" x14ac:dyDescent="0.15">
      <c r="A46" s="38">
        <v>44593</v>
      </c>
      <c r="B46" s="39" t="s">
        <v>32</v>
      </c>
      <c r="C46" s="40" t="s">
        <v>246</v>
      </c>
      <c r="D46" s="40" t="s">
        <v>247</v>
      </c>
      <c r="E46" s="39" t="s">
        <v>43</v>
      </c>
      <c r="F46" s="39" t="s">
        <v>36</v>
      </c>
      <c r="G46" s="43"/>
    </row>
    <row r="47" spans="1:7" s="1" customFormat="1" ht="42" x14ac:dyDescent="0.15">
      <c r="A47" s="38">
        <v>44601</v>
      </c>
      <c r="B47" s="39" t="s">
        <v>32</v>
      </c>
      <c r="C47" s="40" t="s">
        <v>161</v>
      </c>
      <c r="D47" s="40" t="s">
        <v>248</v>
      </c>
      <c r="E47" s="39" t="s">
        <v>35</v>
      </c>
      <c r="F47" s="39" t="s">
        <v>36</v>
      </c>
      <c r="G47" s="43"/>
    </row>
    <row r="48" spans="1:7" s="1" customFormat="1" ht="14" x14ac:dyDescent="0.15">
      <c r="A48" s="38">
        <v>44602</v>
      </c>
      <c r="B48" s="39" t="s">
        <v>32</v>
      </c>
      <c r="C48" s="40">
        <v>31225</v>
      </c>
      <c r="D48" s="40" t="s">
        <v>123</v>
      </c>
      <c r="E48" s="39" t="s">
        <v>35</v>
      </c>
      <c r="F48" s="39" t="s">
        <v>36</v>
      </c>
      <c r="G48" s="43"/>
    </row>
    <row r="49" spans="1:7" s="1" customFormat="1" ht="14" x14ac:dyDescent="0.15">
      <c r="A49" s="38">
        <v>44616</v>
      </c>
      <c r="B49" s="39" t="s">
        <v>32</v>
      </c>
      <c r="C49" s="40">
        <v>31225</v>
      </c>
      <c r="D49" s="48" t="s">
        <v>51</v>
      </c>
      <c r="E49" s="47" t="s">
        <v>35</v>
      </c>
      <c r="F49" s="47" t="s">
        <v>36</v>
      </c>
      <c r="G49" s="43"/>
    </row>
    <row r="50" spans="1:7" s="1" customFormat="1" ht="70" x14ac:dyDescent="0.15">
      <c r="A50" s="38">
        <v>44616</v>
      </c>
      <c r="B50" s="39" t="s">
        <v>32</v>
      </c>
      <c r="C50" s="40" t="s">
        <v>38</v>
      </c>
      <c r="D50" s="48" t="s">
        <v>51</v>
      </c>
      <c r="E50" s="47" t="s">
        <v>40</v>
      </c>
      <c r="F50" s="47" t="s">
        <v>36</v>
      </c>
      <c r="G50" s="43"/>
    </row>
    <row r="51" spans="1:7" s="1" customFormat="1" ht="56" x14ac:dyDescent="0.15">
      <c r="A51" s="38">
        <v>44623</v>
      </c>
      <c r="B51" s="39" t="s">
        <v>32</v>
      </c>
      <c r="C51" s="48" t="s">
        <v>167</v>
      </c>
      <c r="D51" s="48" t="s">
        <v>249</v>
      </c>
      <c r="E51" s="47" t="s">
        <v>35</v>
      </c>
      <c r="F51" s="47" t="s">
        <v>36</v>
      </c>
      <c r="G51" s="43"/>
    </row>
    <row r="52" spans="1:7" s="1" customFormat="1" ht="56" x14ac:dyDescent="0.15">
      <c r="A52" s="38">
        <v>44630</v>
      </c>
      <c r="B52" s="39" t="s">
        <v>32</v>
      </c>
      <c r="C52" s="48" t="s">
        <v>57</v>
      </c>
      <c r="D52" s="48" t="s">
        <v>51</v>
      </c>
      <c r="E52" s="47" t="s">
        <v>40</v>
      </c>
      <c r="F52" s="47" t="s">
        <v>36</v>
      </c>
      <c r="G52" s="43"/>
    </row>
    <row r="53" spans="1:7" s="1" customFormat="1" ht="70" x14ac:dyDescent="0.15">
      <c r="A53" s="38">
        <v>44651</v>
      </c>
      <c r="B53" s="39" t="s">
        <v>32</v>
      </c>
      <c r="C53" s="48" t="s">
        <v>250</v>
      </c>
      <c r="D53" s="48" t="s">
        <v>44</v>
      </c>
      <c r="E53" s="47" t="s">
        <v>40</v>
      </c>
      <c r="F53" s="47" t="s">
        <v>36</v>
      </c>
      <c r="G53" s="43"/>
    </row>
    <row r="54" spans="1:7" s="1" customFormat="1" ht="42" x14ac:dyDescent="0.15">
      <c r="A54" s="38">
        <v>44656</v>
      </c>
      <c r="B54" s="39" t="s">
        <v>37</v>
      </c>
      <c r="C54" s="48" t="s">
        <v>251</v>
      </c>
      <c r="D54" s="48" t="s">
        <v>252</v>
      </c>
      <c r="E54" s="47" t="s">
        <v>40</v>
      </c>
      <c r="F54" s="47" t="s">
        <v>36</v>
      </c>
      <c r="G54" s="43"/>
    </row>
    <row r="55" spans="1:7" s="1" customFormat="1" ht="70" x14ac:dyDescent="0.15">
      <c r="A55" s="38">
        <v>44665</v>
      </c>
      <c r="B55" s="39" t="s">
        <v>32</v>
      </c>
      <c r="C55" s="48" t="s">
        <v>38</v>
      </c>
      <c r="D55" s="48" t="s">
        <v>44</v>
      </c>
      <c r="E55" s="47" t="s">
        <v>40</v>
      </c>
      <c r="F55" s="47" t="s">
        <v>36</v>
      </c>
      <c r="G55" s="43"/>
    </row>
    <row r="56" spans="1:7" s="1" customFormat="1" ht="42" x14ac:dyDescent="0.15">
      <c r="A56" s="38">
        <v>44666</v>
      </c>
      <c r="B56" s="39" t="s">
        <v>37</v>
      </c>
      <c r="C56" s="48" t="s">
        <v>195</v>
      </c>
      <c r="D56" s="48" t="s">
        <v>51</v>
      </c>
      <c r="E56" s="47" t="s">
        <v>40</v>
      </c>
      <c r="F56" s="47" t="s">
        <v>36</v>
      </c>
      <c r="G56" s="43"/>
    </row>
    <row r="57" spans="1:7" s="1" customFormat="1" ht="70" x14ac:dyDescent="0.15">
      <c r="A57" s="38">
        <v>44672</v>
      </c>
      <c r="B57" s="39" t="s">
        <v>32</v>
      </c>
      <c r="C57" s="48" t="s">
        <v>38</v>
      </c>
      <c r="D57" s="48" t="s">
        <v>44</v>
      </c>
      <c r="E57" s="47" t="s">
        <v>40</v>
      </c>
      <c r="F57" s="47" t="s">
        <v>36</v>
      </c>
      <c r="G57" s="43"/>
    </row>
    <row r="58" spans="1:7" s="1" customFormat="1" ht="28" x14ac:dyDescent="0.15">
      <c r="A58" s="38">
        <v>44706</v>
      </c>
      <c r="B58" s="39" t="s">
        <v>32</v>
      </c>
      <c r="C58" s="48" t="s">
        <v>253</v>
      </c>
      <c r="D58" s="48" t="s">
        <v>229</v>
      </c>
      <c r="E58" s="47" t="s">
        <v>43</v>
      </c>
      <c r="F58" s="47" t="s">
        <v>36</v>
      </c>
      <c r="G58" s="43"/>
    </row>
    <row r="59" spans="1:7" s="1" customFormat="1" ht="70" x14ac:dyDescent="0.15">
      <c r="A59" s="38">
        <v>44707</v>
      </c>
      <c r="B59" s="47" t="s">
        <v>32</v>
      </c>
      <c r="C59" s="48" t="s">
        <v>38</v>
      </c>
      <c r="D59" s="48" t="s">
        <v>44</v>
      </c>
      <c r="E59" s="47" t="s">
        <v>40</v>
      </c>
      <c r="F59" s="47" t="s">
        <v>36</v>
      </c>
      <c r="G59" s="43" t="s">
        <v>254</v>
      </c>
    </row>
    <row r="60" spans="1:7" s="1" customFormat="1" ht="28" x14ac:dyDescent="0.15">
      <c r="A60" s="38">
        <v>44712</v>
      </c>
      <c r="B60" s="47" t="s">
        <v>32</v>
      </c>
      <c r="C60" s="48" t="s">
        <v>60</v>
      </c>
      <c r="D60" s="48" t="s">
        <v>51</v>
      </c>
      <c r="E60" s="47" t="s">
        <v>43</v>
      </c>
      <c r="F60" s="47" t="s">
        <v>36</v>
      </c>
      <c r="G60" s="43"/>
    </row>
    <row r="61" spans="1:7" s="1" customFormat="1" ht="70" x14ac:dyDescent="0.15">
      <c r="A61" s="38">
        <v>44714</v>
      </c>
      <c r="B61" s="47" t="s">
        <v>32</v>
      </c>
      <c r="C61" s="48" t="s">
        <v>255</v>
      </c>
      <c r="D61" s="48" t="s">
        <v>51</v>
      </c>
      <c r="E61" s="47" t="s">
        <v>40</v>
      </c>
      <c r="F61" s="47" t="s">
        <v>36</v>
      </c>
      <c r="G61" s="43"/>
    </row>
    <row r="62" spans="1:7" s="1" customFormat="1" ht="70" x14ac:dyDescent="0.15">
      <c r="A62" s="38">
        <v>44734</v>
      </c>
      <c r="B62" s="47" t="s">
        <v>32</v>
      </c>
      <c r="C62" s="48" t="s">
        <v>38</v>
      </c>
      <c r="D62" s="48" t="s">
        <v>143</v>
      </c>
      <c r="E62" s="47" t="s">
        <v>40</v>
      </c>
      <c r="F62" s="47" t="s">
        <v>36</v>
      </c>
      <c r="G62" s="43"/>
    </row>
    <row r="63" spans="1:7" s="1" customFormat="1" ht="42" x14ac:dyDescent="0.15">
      <c r="A63" s="38">
        <v>44735</v>
      </c>
      <c r="B63" s="47" t="s">
        <v>32</v>
      </c>
      <c r="C63" s="48" t="s">
        <v>715</v>
      </c>
      <c r="D63" s="48" t="s">
        <v>51</v>
      </c>
      <c r="E63" s="47" t="s">
        <v>40</v>
      </c>
      <c r="F63" s="47" t="s">
        <v>36</v>
      </c>
      <c r="G63" s="43"/>
    </row>
  </sheetData>
  <pageMargins left="0.7" right="0.7" top="0.75" bottom="0.75" header="0.3" footer="0.3"/>
  <pageSetup orientation="portrait"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
  <sheetViews>
    <sheetView zoomScale="125" zoomScaleNormal="125" workbookViewId="0">
      <selection activeCell="A6" sqref="A6"/>
    </sheetView>
  </sheetViews>
  <sheetFormatPr baseColWidth="10" defaultColWidth="8.83203125" defaultRowHeight="13" x14ac:dyDescent="0.15"/>
  <cols>
    <col min="5" max="5" width="8.83203125" style="1"/>
    <col min="7" max="7" width="10.83203125" customWidth="1"/>
    <col min="8" max="8" width="17.83203125" style="1" bestFit="1" customWidth="1"/>
    <col min="9" max="9" width="11.6640625" bestFit="1" customWidth="1"/>
    <col min="10" max="10" width="15" bestFit="1" customWidth="1"/>
    <col min="11" max="11" width="13.33203125" bestFit="1" customWidth="1"/>
    <col min="12" max="12" width="15.33203125" bestFit="1" customWidth="1"/>
    <col min="13" max="13" width="11" bestFit="1" customWidth="1"/>
  </cols>
  <sheetData>
    <row r="1" spans="1:9" x14ac:dyDescent="0.15">
      <c r="A1" s="1" t="s">
        <v>256</v>
      </c>
      <c r="B1" s="1"/>
      <c r="C1" s="1"/>
      <c r="D1" s="1"/>
      <c r="F1" s="1"/>
      <c r="G1" s="1"/>
      <c r="I1" s="1"/>
    </row>
    <row r="2" spans="1:9" s="1" customFormat="1" x14ac:dyDescent="0.15">
      <c r="A2" s="1" t="s">
        <v>257</v>
      </c>
    </row>
    <row r="3" spans="1:9" s="1" customFormat="1" x14ac:dyDescent="0.15"/>
    <row r="4" spans="1:9" s="1" customFormat="1" x14ac:dyDescent="0.15">
      <c r="A4" s="5" t="s">
        <v>24</v>
      </c>
    </row>
    <row r="5" spans="1:9" s="1" customFormat="1" x14ac:dyDescent="0.15"/>
    <row r="6" spans="1:9" s="2" customFormat="1" ht="11.75" customHeight="1" x14ac:dyDescent="0.15">
      <c r="A6" s="3" t="s">
        <v>25</v>
      </c>
      <c r="B6" s="3" t="s">
        <v>26</v>
      </c>
      <c r="C6" s="3" t="s">
        <v>27</v>
      </c>
      <c r="D6" s="3" t="s">
        <v>28</v>
      </c>
      <c r="E6" s="3" t="s">
        <v>258</v>
      </c>
      <c r="F6" s="3" t="s">
        <v>259</v>
      </c>
      <c r="G6" s="3" t="s">
        <v>260</v>
      </c>
      <c r="H6" s="3" t="s">
        <v>261</v>
      </c>
      <c r="I6" s="3" t="s">
        <v>262</v>
      </c>
    </row>
    <row r="14" spans="1:9" x14ac:dyDescent="0.15">
      <c r="A14" s="1"/>
      <c r="B14" s="1"/>
      <c r="C14" s="1"/>
      <c r="D14" s="1"/>
      <c r="E14" s="9"/>
      <c r="F14" s="1"/>
      <c r="G14" s="1"/>
      <c r="I14" s="1"/>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zoomScale="125" zoomScaleNormal="150" workbookViewId="0">
      <selection activeCell="A32" sqref="A32"/>
    </sheetView>
  </sheetViews>
  <sheetFormatPr baseColWidth="10" defaultColWidth="8.83203125" defaultRowHeight="13" x14ac:dyDescent="0.15"/>
  <cols>
    <col min="1" max="1" width="12.5" style="26" customWidth="1"/>
    <col min="2" max="2" width="10.33203125" style="25" customWidth="1"/>
    <col min="3" max="3" width="11.83203125" style="26" customWidth="1"/>
    <col min="4" max="4" width="19.83203125" style="26" customWidth="1"/>
    <col min="5" max="5" width="10.5" style="26" bestFit="1" customWidth="1"/>
    <col min="6" max="6" width="8.83203125" style="26"/>
    <col min="7" max="7" width="16.5" style="26" bestFit="1" customWidth="1"/>
    <col min="8" max="8" width="34.6640625" style="25" customWidth="1"/>
    <col min="9" max="9" width="11.1640625" style="11" bestFit="1" customWidth="1"/>
    <col min="10" max="10" width="17.33203125" style="11" bestFit="1" customWidth="1"/>
    <col min="11" max="11" width="18.33203125" style="11" bestFit="1" customWidth="1"/>
    <col min="12" max="12" width="10.6640625" style="11" bestFit="1" customWidth="1"/>
    <col min="13" max="13" width="11" style="11" bestFit="1" customWidth="1"/>
    <col min="14" max="16384" width="8.83203125" style="11"/>
  </cols>
  <sheetData>
    <row r="1" spans="1:8" x14ac:dyDescent="0.15">
      <c r="A1" s="26" t="s">
        <v>263</v>
      </c>
    </row>
    <row r="2" spans="1:8" x14ac:dyDescent="0.15">
      <c r="A2" s="26" t="s">
        <v>264</v>
      </c>
    </row>
    <row r="3" spans="1:8" x14ac:dyDescent="0.15">
      <c r="A3" s="26" t="s">
        <v>23</v>
      </c>
    </row>
    <row r="5" spans="1:8" x14ac:dyDescent="0.15">
      <c r="A5" s="27" t="s">
        <v>24</v>
      </c>
    </row>
    <row r="7" spans="1:8" ht="11.75" customHeight="1" x14ac:dyDescent="0.15">
      <c r="A7" s="28" t="s">
        <v>25</v>
      </c>
      <c r="B7" s="29" t="s">
        <v>26</v>
      </c>
      <c r="C7" s="28" t="s">
        <v>27</v>
      </c>
      <c r="D7" s="28" t="s">
        <v>28</v>
      </c>
      <c r="E7" s="28" t="s">
        <v>29</v>
      </c>
      <c r="F7" s="30" t="s">
        <v>265</v>
      </c>
      <c r="G7" s="28" t="s">
        <v>30</v>
      </c>
      <c r="H7" s="31" t="s">
        <v>31</v>
      </c>
    </row>
    <row r="8" spans="1:8" s="1" customFormat="1" ht="42" x14ac:dyDescent="0.15">
      <c r="A8" s="38">
        <v>44414</v>
      </c>
      <c r="B8" s="39" t="s">
        <v>37</v>
      </c>
      <c r="C8" s="40" t="s">
        <v>132</v>
      </c>
      <c r="D8" s="40" t="s">
        <v>168</v>
      </c>
      <c r="E8" s="39" t="s">
        <v>40</v>
      </c>
      <c r="F8" s="39" t="s">
        <v>36</v>
      </c>
      <c r="G8" s="43" t="s">
        <v>36</v>
      </c>
      <c r="H8" s="45" t="s">
        <v>266</v>
      </c>
    </row>
    <row r="9" spans="1:8" s="1" customFormat="1" ht="42" x14ac:dyDescent="0.15">
      <c r="A9" s="38">
        <v>44414</v>
      </c>
      <c r="B9" s="39" t="s">
        <v>37</v>
      </c>
      <c r="C9" s="40" t="s">
        <v>132</v>
      </c>
      <c r="D9" s="40" t="s">
        <v>168</v>
      </c>
      <c r="E9" s="39" t="s">
        <v>40</v>
      </c>
      <c r="F9" s="39" t="s">
        <v>267</v>
      </c>
      <c r="G9" s="43" t="s">
        <v>267</v>
      </c>
      <c r="H9" s="45" t="s">
        <v>268</v>
      </c>
    </row>
    <row r="10" spans="1:8" s="1" customFormat="1" ht="42" x14ac:dyDescent="0.15">
      <c r="A10" s="38">
        <v>44419</v>
      </c>
      <c r="B10" s="39" t="s">
        <v>32</v>
      </c>
      <c r="C10" s="40" t="s">
        <v>132</v>
      </c>
      <c r="D10" s="40" t="s">
        <v>168</v>
      </c>
      <c r="E10" s="39" t="s">
        <v>43</v>
      </c>
      <c r="F10" s="39" t="s">
        <v>36</v>
      </c>
      <c r="G10" s="43" t="s">
        <v>36</v>
      </c>
      <c r="H10" s="45" t="s">
        <v>269</v>
      </c>
    </row>
    <row r="11" spans="1:8" s="1" customFormat="1" ht="70" x14ac:dyDescent="0.15">
      <c r="A11" s="38">
        <v>44434</v>
      </c>
      <c r="B11" s="39" t="s">
        <v>32</v>
      </c>
      <c r="C11" s="40" t="s">
        <v>270</v>
      </c>
      <c r="D11" s="40" t="s">
        <v>44</v>
      </c>
      <c r="E11" s="39" t="s">
        <v>40</v>
      </c>
      <c r="F11" s="39" t="s">
        <v>36</v>
      </c>
      <c r="G11" s="43" t="s">
        <v>36</v>
      </c>
      <c r="H11" s="45" t="s">
        <v>271</v>
      </c>
    </row>
    <row r="12" spans="1:8" s="1" customFormat="1" ht="84" x14ac:dyDescent="0.15">
      <c r="A12" s="38">
        <v>44460</v>
      </c>
      <c r="B12" s="39" t="s">
        <v>32</v>
      </c>
      <c r="C12" s="40" t="s">
        <v>272</v>
      </c>
      <c r="D12" s="40" t="s">
        <v>168</v>
      </c>
      <c r="E12" s="39" t="s">
        <v>43</v>
      </c>
      <c r="F12" s="39" t="s">
        <v>267</v>
      </c>
      <c r="G12" s="43" t="s">
        <v>267</v>
      </c>
      <c r="H12" s="45" t="s">
        <v>273</v>
      </c>
    </row>
    <row r="13" spans="1:8" s="1" customFormat="1" ht="42" x14ac:dyDescent="0.15">
      <c r="A13" s="38">
        <v>44474</v>
      </c>
      <c r="B13" s="39" t="s">
        <v>32</v>
      </c>
      <c r="C13" s="40" t="s">
        <v>274</v>
      </c>
      <c r="D13" s="40" t="s">
        <v>275</v>
      </c>
      <c r="E13" s="39" t="s">
        <v>40</v>
      </c>
      <c r="F13" s="39" t="s">
        <v>36</v>
      </c>
      <c r="G13" s="43" t="s">
        <v>36</v>
      </c>
      <c r="H13" s="45" t="s">
        <v>276</v>
      </c>
    </row>
    <row r="14" spans="1:8" s="1" customFormat="1" ht="126" x14ac:dyDescent="0.15">
      <c r="A14" s="38">
        <v>44476</v>
      </c>
      <c r="B14" s="39" t="s">
        <v>37</v>
      </c>
      <c r="C14" s="40" t="s">
        <v>277</v>
      </c>
      <c r="D14" s="40" t="s">
        <v>278</v>
      </c>
      <c r="E14" s="39" t="s">
        <v>40</v>
      </c>
      <c r="F14" s="39" t="s">
        <v>267</v>
      </c>
      <c r="G14" s="43" t="s">
        <v>267</v>
      </c>
      <c r="H14" s="45" t="s">
        <v>279</v>
      </c>
    </row>
    <row r="15" spans="1:8" s="1" customFormat="1" ht="42" x14ac:dyDescent="0.15">
      <c r="A15" s="38">
        <v>44504</v>
      </c>
      <c r="B15" s="39" t="s">
        <v>32</v>
      </c>
      <c r="C15" s="40" t="s">
        <v>132</v>
      </c>
      <c r="D15" s="40" t="s">
        <v>107</v>
      </c>
      <c r="E15" s="39" t="s">
        <v>40</v>
      </c>
      <c r="F15" s="39" t="s">
        <v>36</v>
      </c>
      <c r="G15" s="43" t="s">
        <v>36</v>
      </c>
      <c r="H15" s="45" t="s">
        <v>280</v>
      </c>
    </row>
    <row r="16" spans="1:8" s="1" customFormat="1" ht="56" x14ac:dyDescent="0.15">
      <c r="A16" s="38">
        <v>44512</v>
      </c>
      <c r="B16" s="39" t="s">
        <v>32</v>
      </c>
      <c r="C16" s="40" t="s">
        <v>281</v>
      </c>
      <c r="D16" s="40" t="s">
        <v>51</v>
      </c>
      <c r="E16" s="39" t="s">
        <v>40</v>
      </c>
      <c r="F16" s="39" t="s">
        <v>36</v>
      </c>
      <c r="G16" s="43" t="s">
        <v>36</v>
      </c>
      <c r="H16" s="45" t="s">
        <v>282</v>
      </c>
    </row>
    <row r="17" spans="1:8" s="1" customFormat="1" ht="70" x14ac:dyDescent="0.15">
      <c r="A17" s="38">
        <v>44518</v>
      </c>
      <c r="B17" s="39" t="s">
        <v>32</v>
      </c>
      <c r="C17" s="40" t="s">
        <v>283</v>
      </c>
      <c r="D17" s="40" t="s">
        <v>284</v>
      </c>
      <c r="E17" s="39" t="s">
        <v>40</v>
      </c>
      <c r="F17" s="39" t="s">
        <v>36</v>
      </c>
      <c r="G17" s="43" t="s">
        <v>36</v>
      </c>
      <c r="H17" s="45" t="s">
        <v>285</v>
      </c>
    </row>
    <row r="18" spans="1:8" s="1" customFormat="1" ht="28" x14ac:dyDescent="0.15">
      <c r="A18" s="38">
        <v>44544</v>
      </c>
      <c r="B18" s="39" t="s">
        <v>37</v>
      </c>
      <c r="C18" s="40" t="s">
        <v>286</v>
      </c>
      <c r="D18" s="40" t="s">
        <v>46</v>
      </c>
      <c r="E18" s="39" t="s">
        <v>35</v>
      </c>
      <c r="F18" s="39" t="s">
        <v>36</v>
      </c>
      <c r="G18" s="43" t="s">
        <v>36</v>
      </c>
      <c r="H18" s="45"/>
    </row>
    <row r="19" spans="1:8" s="1" customFormat="1" ht="70" x14ac:dyDescent="0.15">
      <c r="A19" s="38">
        <v>44602</v>
      </c>
      <c r="B19" s="39" t="s">
        <v>32</v>
      </c>
      <c r="C19" s="40" t="s">
        <v>287</v>
      </c>
      <c r="D19" s="40" t="s">
        <v>44</v>
      </c>
      <c r="E19" s="39" t="s">
        <v>40</v>
      </c>
      <c r="F19" s="39" t="s">
        <v>36</v>
      </c>
      <c r="G19" s="43" t="s">
        <v>36</v>
      </c>
      <c r="H19" s="45" t="s">
        <v>285</v>
      </c>
    </row>
    <row r="20" spans="1:8" s="1" customFormat="1" ht="84" x14ac:dyDescent="0.15">
      <c r="A20" s="38">
        <v>44607</v>
      </c>
      <c r="B20" s="47" t="s">
        <v>32</v>
      </c>
      <c r="C20" s="48" t="s">
        <v>288</v>
      </c>
      <c r="D20" s="48" t="s">
        <v>289</v>
      </c>
      <c r="E20" s="47" t="s">
        <v>40</v>
      </c>
      <c r="F20" s="47" t="s">
        <v>267</v>
      </c>
      <c r="G20" s="43" t="s">
        <v>267</v>
      </c>
      <c r="H20" s="51" t="s">
        <v>290</v>
      </c>
    </row>
    <row r="21" spans="1:8" s="1" customFormat="1" ht="70" x14ac:dyDescent="0.15">
      <c r="A21" s="38">
        <v>44607</v>
      </c>
      <c r="B21" s="47" t="s">
        <v>32</v>
      </c>
      <c r="C21" s="48" t="s">
        <v>291</v>
      </c>
      <c r="D21" s="48" t="s">
        <v>292</v>
      </c>
      <c r="E21" s="47" t="s">
        <v>40</v>
      </c>
      <c r="F21" s="47" t="s">
        <v>267</v>
      </c>
      <c r="G21" s="43" t="s">
        <v>267</v>
      </c>
      <c r="H21" s="51" t="s">
        <v>290</v>
      </c>
    </row>
    <row r="22" spans="1:8" s="1" customFormat="1" ht="42" x14ac:dyDescent="0.15">
      <c r="A22" s="38">
        <v>44609</v>
      </c>
      <c r="B22" s="47" t="s">
        <v>32</v>
      </c>
      <c r="C22" s="48" t="s">
        <v>293</v>
      </c>
      <c r="D22" s="48" t="s">
        <v>294</v>
      </c>
      <c r="E22" s="47" t="s">
        <v>40</v>
      </c>
      <c r="F22" s="47" t="s">
        <v>267</v>
      </c>
      <c r="G22" s="43" t="s">
        <v>267</v>
      </c>
      <c r="H22" s="51" t="s">
        <v>290</v>
      </c>
    </row>
    <row r="23" spans="1:8" s="1" customFormat="1" ht="70" x14ac:dyDescent="0.15">
      <c r="A23" s="38">
        <v>44644</v>
      </c>
      <c r="B23" s="39" t="s">
        <v>32</v>
      </c>
      <c r="C23" s="40" t="s">
        <v>283</v>
      </c>
      <c r="D23" s="40" t="s">
        <v>295</v>
      </c>
      <c r="E23" s="39" t="s">
        <v>40</v>
      </c>
      <c r="F23" s="39" t="s">
        <v>36</v>
      </c>
      <c r="G23" s="43" t="s">
        <v>36</v>
      </c>
      <c r="H23" s="45" t="s">
        <v>285</v>
      </c>
    </row>
    <row r="24" spans="1:8" s="1" customFormat="1" ht="28" x14ac:dyDescent="0.15">
      <c r="A24" s="38">
        <v>44664</v>
      </c>
      <c r="B24" s="47" t="s">
        <v>32</v>
      </c>
      <c r="C24" s="48" t="s">
        <v>296</v>
      </c>
      <c r="D24" s="48" t="s">
        <v>297</v>
      </c>
      <c r="E24" s="47" t="s">
        <v>43</v>
      </c>
      <c r="F24" s="47" t="s">
        <v>36</v>
      </c>
      <c r="G24" s="43" t="s">
        <v>36</v>
      </c>
      <c r="H24" s="45"/>
    </row>
    <row r="25" spans="1:8" s="1" customFormat="1" ht="42" x14ac:dyDescent="0.15">
      <c r="A25" s="38">
        <v>44684</v>
      </c>
      <c r="B25" s="47" t="s">
        <v>32</v>
      </c>
      <c r="C25" s="48" t="s">
        <v>298</v>
      </c>
      <c r="D25" s="48" t="s">
        <v>299</v>
      </c>
      <c r="E25" s="47" t="s">
        <v>300</v>
      </c>
      <c r="F25" s="47" t="s">
        <v>36</v>
      </c>
      <c r="G25" s="43" t="s">
        <v>36</v>
      </c>
      <c r="H25" s="45"/>
    </row>
    <row r="26" spans="1:8" s="1" customFormat="1" ht="70" x14ac:dyDescent="0.15">
      <c r="A26" s="38">
        <v>44700</v>
      </c>
      <c r="B26" s="47" t="s">
        <v>32</v>
      </c>
      <c r="C26" s="48" t="s">
        <v>301</v>
      </c>
      <c r="D26" s="48" t="s">
        <v>44</v>
      </c>
      <c r="E26" s="47" t="s">
        <v>40</v>
      </c>
      <c r="F26" s="47" t="s">
        <v>36</v>
      </c>
      <c r="G26" s="43" t="s">
        <v>36</v>
      </c>
      <c r="H26" s="51" t="s">
        <v>285</v>
      </c>
    </row>
    <row r="27" spans="1:8" s="1" customFormat="1" ht="42" x14ac:dyDescent="0.15">
      <c r="A27" s="38">
        <v>44715</v>
      </c>
      <c r="B27" s="47" t="s">
        <v>37</v>
      </c>
      <c r="C27" s="48" t="s">
        <v>132</v>
      </c>
      <c r="D27" s="48" t="s">
        <v>168</v>
      </c>
      <c r="E27" s="47" t="s">
        <v>35</v>
      </c>
      <c r="F27" s="47" t="s">
        <v>36</v>
      </c>
      <c r="G27" s="43" t="s">
        <v>36</v>
      </c>
      <c r="H27" s="51" t="s">
        <v>302</v>
      </c>
    </row>
    <row r="28" spans="1:8" s="1" customFormat="1" ht="70" x14ac:dyDescent="0.15">
      <c r="A28" s="38">
        <v>44723</v>
      </c>
      <c r="B28" s="47" t="s">
        <v>52</v>
      </c>
      <c r="C28" s="48" t="s">
        <v>38</v>
      </c>
      <c r="D28" s="48" t="s">
        <v>303</v>
      </c>
      <c r="E28" s="47" t="s">
        <v>40</v>
      </c>
      <c r="F28" s="47" t="s">
        <v>36</v>
      </c>
      <c r="G28" s="43" t="s">
        <v>36</v>
      </c>
      <c r="H28" s="51"/>
    </row>
    <row r="29" spans="1:8" s="1" customFormat="1" ht="56" x14ac:dyDescent="0.15">
      <c r="A29" s="38">
        <v>44729</v>
      </c>
      <c r="B29" s="47" t="s">
        <v>37</v>
      </c>
      <c r="C29" s="48" t="s">
        <v>281</v>
      </c>
      <c r="D29" s="48" t="s">
        <v>107</v>
      </c>
      <c r="E29" s="47" t="s">
        <v>40</v>
      </c>
      <c r="F29" s="47" t="s">
        <v>36</v>
      </c>
      <c r="G29" s="43" t="s">
        <v>36</v>
      </c>
      <c r="H29" s="51" t="s">
        <v>304</v>
      </c>
    </row>
    <row r="30" spans="1:8" s="1" customFormat="1" ht="56" x14ac:dyDescent="0.15">
      <c r="A30" s="38">
        <v>44733</v>
      </c>
      <c r="B30" s="47" t="s">
        <v>32</v>
      </c>
      <c r="C30" s="48" t="s">
        <v>159</v>
      </c>
      <c r="D30" s="48" t="s">
        <v>107</v>
      </c>
      <c r="E30" s="47" t="s">
        <v>40</v>
      </c>
      <c r="F30" s="47" t="s">
        <v>36</v>
      </c>
      <c r="G30" s="43" t="s">
        <v>36</v>
      </c>
      <c r="H30" s="51" t="s">
        <v>285</v>
      </c>
    </row>
    <row r="31" spans="1:8" s="1" customFormat="1" ht="42" x14ac:dyDescent="0.15">
      <c r="A31" s="38">
        <v>44736</v>
      </c>
      <c r="B31" s="47" t="s">
        <v>32</v>
      </c>
      <c r="C31" s="48" t="s">
        <v>132</v>
      </c>
      <c r="D31" s="48" t="s">
        <v>355</v>
      </c>
      <c r="E31" s="47" t="s">
        <v>40</v>
      </c>
      <c r="F31" s="47" t="s">
        <v>36</v>
      </c>
      <c r="G31" s="43" t="s">
        <v>36</v>
      </c>
      <c r="H31" s="51" t="s">
        <v>285</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
  <sheetViews>
    <sheetView zoomScale="125" zoomScaleNormal="125" workbookViewId="0">
      <selection activeCell="B39" sqref="B39"/>
    </sheetView>
  </sheetViews>
  <sheetFormatPr baseColWidth="10" defaultColWidth="8.83203125" defaultRowHeight="13" x14ac:dyDescent="0.15"/>
  <cols>
    <col min="1" max="1" width="11" customWidth="1"/>
    <col min="2" max="2" width="10.5" style="9" customWidth="1"/>
    <col min="3" max="3" width="8.83203125" style="12"/>
    <col min="4" max="4" width="21" style="9" bestFit="1" customWidth="1"/>
    <col min="5" max="5" width="8.83203125" style="1"/>
    <col min="6" max="6" width="20.83203125" style="9" bestFit="1" customWidth="1"/>
    <col min="7" max="7" width="27.6640625" style="9" customWidth="1"/>
    <col min="8" max="9" width="17.83203125" bestFit="1" customWidth="1"/>
    <col min="10" max="12" width="11" bestFit="1" customWidth="1"/>
  </cols>
  <sheetData>
    <row r="1" spans="1:7" x14ac:dyDescent="0.15">
      <c r="A1" s="1" t="s">
        <v>305</v>
      </c>
    </row>
    <row r="2" spans="1:7" s="1" customFormat="1" x14ac:dyDescent="0.15">
      <c r="A2" s="1" t="s">
        <v>306</v>
      </c>
      <c r="B2" s="9"/>
      <c r="C2" s="12"/>
      <c r="D2" s="9"/>
      <c r="F2" s="9"/>
      <c r="G2" s="9"/>
    </row>
    <row r="3" spans="1:7" s="1" customFormat="1" x14ac:dyDescent="0.15">
      <c r="B3" s="9"/>
      <c r="C3" s="12"/>
      <c r="D3" s="9"/>
      <c r="F3" s="9"/>
      <c r="G3" s="9"/>
    </row>
    <row r="4" spans="1:7" s="1" customFormat="1" x14ac:dyDescent="0.15">
      <c r="A4" s="5" t="s">
        <v>24</v>
      </c>
      <c r="B4" s="9"/>
      <c r="C4" s="12"/>
      <c r="D4" s="9"/>
      <c r="F4" s="9"/>
      <c r="G4" s="9"/>
    </row>
    <row r="5" spans="1:7" s="1" customFormat="1" x14ac:dyDescent="0.15">
      <c r="B5" s="9"/>
      <c r="C5" s="12"/>
      <c r="D5" s="9"/>
      <c r="F5" s="9"/>
      <c r="G5" s="9"/>
    </row>
    <row r="6" spans="1:7" s="1" customFormat="1" ht="11.75" customHeight="1" x14ac:dyDescent="0.15">
      <c r="A6" s="3" t="s">
        <v>25</v>
      </c>
      <c r="B6" s="14" t="s">
        <v>26</v>
      </c>
      <c r="C6" s="13" t="s">
        <v>27</v>
      </c>
      <c r="D6" s="14" t="s">
        <v>28</v>
      </c>
      <c r="E6" s="3" t="s">
        <v>29</v>
      </c>
      <c r="F6" s="14" t="s">
        <v>307</v>
      </c>
      <c r="G6" s="10" t="s">
        <v>262</v>
      </c>
    </row>
    <row r="7" spans="1:7" s="1" customFormat="1" ht="28" x14ac:dyDescent="0.15">
      <c r="A7" s="38">
        <v>44413</v>
      </c>
      <c r="B7" s="39" t="s">
        <v>32</v>
      </c>
      <c r="C7" s="40" t="s">
        <v>109</v>
      </c>
      <c r="D7" s="40" t="s">
        <v>308</v>
      </c>
      <c r="E7" s="39" t="s">
        <v>35</v>
      </c>
      <c r="F7" s="40" t="s">
        <v>309</v>
      </c>
      <c r="G7" s="43"/>
    </row>
    <row r="8" spans="1:7" s="1" customFormat="1" ht="28" x14ac:dyDescent="0.15">
      <c r="A8" s="38">
        <v>44419</v>
      </c>
      <c r="B8" s="39" t="s">
        <v>32</v>
      </c>
      <c r="C8" s="40" t="s">
        <v>310</v>
      </c>
      <c r="D8" s="40" t="s">
        <v>311</v>
      </c>
      <c r="E8" s="39" t="s">
        <v>35</v>
      </c>
      <c r="F8" s="40" t="s">
        <v>312</v>
      </c>
      <c r="G8" s="43" t="s">
        <v>313</v>
      </c>
    </row>
    <row r="9" spans="1:7" s="1" customFormat="1" ht="42" x14ac:dyDescent="0.15">
      <c r="A9" s="38">
        <v>44446</v>
      </c>
      <c r="B9" s="39" t="s">
        <v>32</v>
      </c>
      <c r="C9" s="40" t="s">
        <v>132</v>
      </c>
      <c r="D9" s="40" t="s">
        <v>314</v>
      </c>
      <c r="E9" s="39" t="s">
        <v>35</v>
      </c>
      <c r="F9" s="40" t="s">
        <v>312</v>
      </c>
      <c r="G9" s="43" t="s">
        <v>315</v>
      </c>
    </row>
    <row r="10" spans="1:7" s="1" customFormat="1" ht="42" x14ac:dyDescent="0.15">
      <c r="A10" s="38">
        <v>44462</v>
      </c>
      <c r="B10" s="39" t="s">
        <v>32</v>
      </c>
      <c r="C10" s="40" t="s">
        <v>316</v>
      </c>
      <c r="D10" s="40" t="s">
        <v>308</v>
      </c>
      <c r="E10" s="39" t="s">
        <v>43</v>
      </c>
      <c r="F10" s="40" t="s">
        <v>317</v>
      </c>
      <c r="G10" s="43" t="s">
        <v>318</v>
      </c>
    </row>
    <row r="11" spans="1:7" s="1" customFormat="1" ht="42" x14ac:dyDescent="0.15">
      <c r="A11" s="38">
        <v>44463</v>
      </c>
      <c r="B11" s="39" t="s">
        <v>37</v>
      </c>
      <c r="C11" s="40" t="s">
        <v>319</v>
      </c>
      <c r="D11" s="40" t="s">
        <v>320</v>
      </c>
      <c r="E11" s="39" t="s">
        <v>35</v>
      </c>
      <c r="F11" s="40" t="s">
        <v>321</v>
      </c>
      <c r="G11" s="43" t="s">
        <v>322</v>
      </c>
    </row>
    <row r="12" spans="1:7" s="1" customFormat="1" ht="42" x14ac:dyDescent="0.15">
      <c r="A12" s="38">
        <v>44476</v>
      </c>
      <c r="B12" s="39" t="s">
        <v>32</v>
      </c>
      <c r="C12" s="40" t="s">
        <v>323</v>
      </c>
      <c r="D12" s="40" t="s">
        <v>324</v>
      </c>
      <c r="E12" s="39" t="s">
        <v>35</v>
      </c>
      <c r="F12" s="40" t="s">
        <v>325</v>
      </c>
      <c r="G12" s="43" t="s">
        <v>326</v>
      </c>
    </row>
    <row r="13" spans="1:7" s="1" customFormat="1" ht="28" x14ac:dyDescent="0.15">
      <c r="A13" s="38">
        <v>44482</v>
      </c>
      <c r="B13" s="39" t="s">
        <v>32</v>
      </c>
      <c r="C13" s="40" t="s">
        <v>327</v>
      </c>
      <c r="D13" s="40" t="s">
        <v>328</v>
      </c>
      <c r="E13" s="39" t="s">
        <v>35</v>
      </c>
      <c r="F13" s="40" t="s">
        <v>329</v>
      </c>
      <c r="G13" s="43" t="s">
        <v>330</v>
      </c>
    </row>
    <row r="14" spans="1:7" s="1" customFormat="1" ht="42" x14ac:dyDescent="0.15">
      <c r="A14" s="38">
        <v>44488</v>
      </c>
      <c r="B14" s="39" t="s">
        <v>32</v>
      </c>
      <c r="C14" s="40" t="s">
        <v>331</v>
      </c>
      <c r="D14" s="40" t="s">
        <v>332</v>
      </c>
      <c r="E14" s="39" t="s">
        <v>43</v>
      </c>
      <c r="F14" s="40" t="s">
        <v>333</v>
      </c>
      <c r="G14" s="43" t="s">
        <v>334</v>
      </c>
    </row>
    <row r="15" spans="1:7" s="1" customFormat="1" ht="56" x14ac:dyDescent="0.15">
      <c r="A15" s="38">
        <v>44498</v>
      </c>
      <c r="B15" s="39" t="s">
        <v>37</v>
      </c>
      <c r="C15" s="40" t="s">
        <v>335</v>
      </c>
      <c r="D15" s="40" t="s">
        <v>336</v>
      </c>
      <c r="E15" s="39" t="s">
        <v>43</v>
      </c>
      <c r="F15" s="40" t="s">
        <v>337</v>
      </c>
      <c r="G15" s="43"/>
    </row>
    <row r="16" spans="1:7" s="1" customFormat="1" ht="42" x14ac:dyDescent="0.15">
      <c r="A16" s="38">
        <v>44498</v>
      </c>
      <c r="B16" s="39" t="s">
        <v>37</v>
      </c>
      <c r="C16" s="40" t="s">
        <v>132</v>
      </c>
      <c r="D16" s="40" t="s">
        <v>338</v>
      </c>
      <c r="E16" s="39" t="s">
        <v>35</v>
      </c>
      <c r="F16" s="40" t="s">
        <v>339</v>
      </c>
      <c r="G16" s="43" t="s">
        <v>340</v>
      </c>
    </row>
    <row r="17" spans="1:7" s="1" customFormat="1" ht="28" x14ac:dyDescent="0.15">
      <c r="A17" s="38">
        <v>44505</v>
      </c>
      <c r="B17" s="39" t="s">
        <v>37</v>
      </c>
      <c r="C17" s="40" t="s">
        <v>60</v>
      </c>
      <c r="D17" s="40" t="s">
        <v>341</v>
      </c>
      <c r="E17" s="39" t="s">
        <v>43</v>
      </c>
      <c r="F17" s="40" t="s">
        <v>342</v>
      </c>
      <c r="G17" s="43"/>
    </row>
    <row r="18" spans="1:7" s="1" customFormat="1" ht="42" x14ac:dyDescent="0.15">
      <c r="A18" s="38">
        <v>44505</v>
      </c>
      <c r="B18" s="39" t="s">
        <v>37</v>
      </c>
      <c r="C18" s="40" t="s">
        <v>132</v>
      </c>
      <c r="D18" s="40" t="s">
        <v>343</v>
      </c>
      <c r="E18" s="39" t="s">
        <v>35</v>
      </c>
      <c r="F18" s="40" t="s">
        <v>344</v>
      </c>
      <c r="G18" s="43"/>
    </row>
    <row r="19" spans="1:7" s="1" customFormat="1" ht="56" x14ac:dyDescent="0.15">
      <c r="A19" s="38">
        <v>44532</v>
      </c>
      <c r="B19" s="39" t="s">
        <v>32</v>
      </c>
      <c r="C19" s="40" t="s">
        <v>335</v>
      </c>
      <c r="D19" s="40" t="s">
        <v>345</v>
      </c>
      <c r="E19" s="39" t="s">
        <v>346</v>
      </c>
      <c r="F19" s="40" t="s">
        <v>347</v>
      </c>
      <c r="G19" s="43" t="s">
        <v>348</v>
      </c>
    </row>
    <row r="20" spans="1:7" s="1" customFormat="1" ht="42" x14ac:dyDescent="0.15">
      <c r="A20" s="38">
        <v>44593</v>
      </c>
      <c r="B20" s="39" t="s">
        <v>32</v>
      </c>
      <c r="C20" s="40" t="s">
        <v>335</v>
      </c>
      <c r="D20" s="40" t="s">
        <v>308</v>
      </c>
      <c r="E20" s="39" t="s">
        <v>35</v>
      </c>
      <c r="F20" s="39" t="s">
        <v>349</v>
      </c>
      <c r="G20" s="43"/>
    </row>
    <row r="21" spans="1:7" s="1" customFormat="1" ht="56" x14ac:dyDescent="0.15">
      <c r="A21" s="38">
        <v>44603</v>
      </c>
      <c r="B21" s="47" t="s">
        <v>37</v>
      </c>
      <c r="C21" s="48" t="s">
        <v>350</v>
      </c>
      <c r="D21" s="48" t="s">
        <v>308</v>
      </c>
      <c r="E21" s="47" t="s">
        <v>43</v>
      </c>
      <c r="F21" s="48" t="s">
        <v>351</v>
      </c>
      <c r="G21" s="43"/>
    </row>
    <row r="22" spans="1:7" s="1" customFormat="1" ht="42" x14ac:dyDescent="0.15">
      <c r="A22" s="38">
        <v>44603</v>
      </c>
      <c r="B22" s="47" t="s">
        <v>37</v>
      </c>
      <c r="C22" s="48" t="s">
        <v>352</v>
      </c>
      <c r="D22" s="48" t="s">
        <v>353</v>
      </c>
      <c r="E22" s="47" t="s">
        <v>43</v>
      </c>
      <c r="F22" s="48" t="s">
        <v>354</v>
      </c>
      <c r="G22" s="43"/>
    </row>
    <row r="23" spans="1:7" s="1" customFormat="1" ht="42" x14ac:dyDescent="0.15">
      <c r="A23" s="38">
        <v>44607</v>
      </c>
      <c r="B23" s="47" t="s">
        <v>32</v>
      </c>
      <c r="C23" s="48" t="s">
        <v>132</v>
      </c>
      <c r="D23" s="48" t="s">
        <v>355</v>
      </c>
      <c r="E23" s="47" t="s">
        <v>43</v>
      </c>
      <c r="F23" s="48" t="s">
        <v>356</v>
      </c>
      <c r="G23" s="43" t="s">
        <v>290</v>
      </c>
    </row>
    <row r="24" spans="1:7" s="1" customFormat="1" ht="28" x14ac:dyDescent="0.15">
      <c r="A24" s="38">
        <v>44613</v>
      </c>
      <c r="B24" s="47" t="s">
        <v>32</v>
      </c>
      <c r="C24" s="40">
        <v>31237</v>
      </c>
      <c r="D24" s="48" t="s">
        <v>357</v>
      </c>
      <c r="E24" s="47" t="s">
        <v>35</v>
      </c>
      <c r="F24" s="48" t="s">
        <v>358</v>
      </c>
      <c r="G24" s="43"/>
    </row>
    <row r="25" spans="1:7" s="1" customFormat="1" ht="42" x14ac:dyDescent="0.15">
      <c r="A25" s="38">
        <v>44616</v>
      </c>
      <c r="B25" s="47" t="s">
        <v>32</v>
      </c>
      <c r="C25" s="48" t="s">
        <v>359</v>
      </c>
      <c r="D25" s="43" t="s">
        <v>360</v>
      </c>
      <c r="E25" s="47" t="s">
        <v>43</v>
      </c>
      <c r="F25" s="48" t="s">
        <v>361</v>
      </c>
      <c r="G25" s="43"/>
    </row>
    <row r="26" spans="1:7" s="1" customFormat="1" ht="70" x14ac:dyDescent="0.15">
      <c r="A26" s="38">
        <v>44629</v>
      </c>
      <c r="B26" s="47" t="s">
        <v>32</v>
      </c>
      <c r="C26" s="48" t="s">
        <v>362</v>
      </c>
      <c r="D26" s="48" t="s">
        <v>363</v>
      </c>
      <c r="E26" s="47" t="s">
        <v>43</v>
      </c>
      <c r="F26" s="48" t="s">
        <v>312</v>
      </c>
      <c r="G26" s="43" t="s">
        <v>364</v>
      </c>
    </row>
    <row r="27" spans="1:7" s="1" customFormat="1" ht="42" x14ac:dyDescent="0.15">
      <c r="A27" s="38">
        <v>44649</v>
      </c>
      <c r="B27" s="39" t="s">
        <v>32</v>
      </c>
      <c r="C27" s="40" t="s">
        <v>132</v>
      </c>
      <c r="D27" s="48" t="s">
        <v>133</v>
      </c>
      <c r="E27" s="39" t="s">
        <v>43</v>
      </c>
      <c r="F27" s="40" t="s">
        <v>365</v>
      </c>
      <c r="G27" s="43" t="s">
        <v>366</v>
      </c>
    </row>
    <row r="28" spans="1:7" s="1" customFormat="1" ht="56" x14ac:dyDescent="0.15">
      <c r="A28" s="38">
        <v>44652</v>
      </c>
      <c r="B28" s="47" t="s">
        <v>37</v>
      </c>
      <c r="C28" s="48" t="s">
        <v>367</v>
      </c>
      <c r="D28" s="48" t="s">
        <v>308</v>
      </c>
      <c r="E28" s="47" t="s">
        <v>35</v>
      </c>
      <c r="F28" s="48" t="s">
        <v>361</v>
      </c>
      <c r="G28" s="43" t="s">
        <v>368</v>
      </c>
    </row>
    <row r="29" spans="1:7" s="1" customFormat="1" ht="42" x14ac:dyDescent="0.15">
      <c r="A29" s="38">
        <v>44684</v>
      </c>
      <c r="B29" s="47" t="s">
        <v>32</v>
      </c>
      <c r="C29" s="48" t="s">
        <v>369</v>
      </c>
      <c r="D29" s="48" t="s">
        <v>370</v>
      </c>
      <c r="E29" s="47" t="s">
        <v>35</v>
      </c>
      <c r="F29" s="48" t="s">
        <v>371</v>
      </c>
      <c r="G29" s="43" t="s">
        <v>372</v>
      </c>
    </row>
    <row r="30" spans="1:7" s="1" customFormat="1" ht="42" x14ac:dyDescent="0.15">
      <c r="A30" s="38">
        <v>44687</v>
      </c>
      <c r="B30" s="47" t="s">
        <v>37</v>
      </c>
      <c r="C30" s="48" t="s">
        <v>373</v>
      </c>
      <c r="D30" s="48" t="s">
        <v>308</v>
      </c>
      <c r="E30" s="47" t="s">
        <v>35</v>
      </c>
      <c r="F30" s="48" t="s">
        <v>374</v>
      </c>
      <c r="G30" s="43" t="s">
        <v>375</v>
      </c>
    </row>
    <row r="31" spans="1:7" s="1" customFormat="1" ht="42" x14ac:dyDescent="0.15">
      <c r="A31" s="38">
        <v>44706</v>
      </c>
      <c r="B31" s="47" t="s">
        <v>32</v>
      </c>
      <c r="C31" s="48" t="s">
        <v>132</v>
      </c>
      <c r="D31" s="48" t="s">
        <v>376</v>
      </c>
      <c r="E31" s="47" t="s">
        <v>40</v>
      </c>
      <c r="F31" s="48" t="s">
        <v>356</v>
      </c>
      <c r="G31" s="43" t="s">
        <v>285</v>
      </c>
    </row>
    <row r="32" spans="1:7" s="1" customFormat="1" ht="42" x14ac:dyDescent="0.15">
      <c r="A32" s="38">
        <v>44712</v>
      </c>
      <c r="B32" s="47" t="s">
        <v>32</v>
      </c>
      <c r="C32" s="48" t="s">
        <v>377</v>
      </c>
      <c r="D32" s="48" t="s">
        <v>378</v>
      </c>
      <c r="E32" s="47" t="s">
        <v>346</v>
      </c>
      <c r="F32" s="48" t="s">
        <v>379</v>
      </c>
      <c r="G32" s="43" t="s">
        <v>380</v>
      </c>
    </row>
    <row r="33" spans="1:7" s="1" customFormat="1" ht="42" x14ac:dyDescent="0.15">
      <c r="A33" s="38">
        <v>44733</v>
      </c>
      <c r="B33" s="47" t="s">
        <v>32</v>
      </c>
      <c r="C33" s="48" t="s">
        <v>60</v>
      </c>
      <c r="D33" s="48" t="s">
        <v>381</v>
      </c>
      <c r="E33" s="47" t="s">
        <v>35</v>
      </c>
      <c r="F33" s="48" t="s">
        <v>382</v>
      </c>
      <c r="G33" s="43" t="s">
        <v>383</v>
      </c>
    </row>
    <row r="34" spans="1:7" s="1" customFormat="1" ht="42" x14ac:dyDescent="0.15">
      <c r="A34" s="38">
        <v>44741</v>
      </c>
      <c r="B34" s="47" t="s">
        <v>37</v>
      </c>
      <c r="C34" s="48" t="s">
        <v>132</v>
      </c>
      <c r="D34" s="48" t="s">
        <v>719</v>
      </c>
      <c r="E34" s="47" t="s">
        <v>43</v>
      </c>
      <c r="F34" s="48" t="s">
        <v>356</v>
      </c>
      <c r="G34" s="43" t="s">
        <v>720</v>
      </c>
    </row>
    <row r="35" spans="1:7" s="1" customFormat="1" ht="42" x14ac:dyDescent="0.15">
      <c r="A35" s="38">
        <v>44742</v>
      </c>
      <c r="B35" s="47" t="s">
        <v>32</v>
      </c>
      <c r="C35" s="48" t="s">
        <v>721</v>
      </c>
      <c r="D35" s="48" t="s">
        <v>722</v>
      </c>
      <c r="E35" s="47" t="s">
        <v>35</v>
      </c>
      <c r="F35" s="48" t="s">
        <v>361</v>
      </c>
      <c r="G35" s="43"/>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48530"/>
  <sheetViews>
    <sheetView zoomScale="125" zoomScaleNormal="125" workbookViewId="0">
      <selection activeCell="G50" sqref="G50"/>
    </sheetView>
  </sheetViews>
  <sheetFormatPr baseColWidth="10" defaultColWidth="8.83203125" defaultRowHeight="13" x14ac:dyDescent="0.15"/>
  <cols>
    <col min="1" max="1" width="10.5" bestFit="1" customWidth="1"/>
    <col min="2" max="2" width="11" style="9" customWidth="1"/>
    <col min="4" max="4" width="19" style="9" bestFit="1" customWidth="1"/>
    <col min="5" max="5" width="13.5" style="1" bestFit="1" customWidth="1"/>
    <col min="6" max="6" width="9.83203125" bestFit="1" customWidth="1"/>
    <col min="7" max="7" width="36" style="9" bestFit="1" customWidth="1"/>
    <col min="8" max="8" width="27.5" style="9" customWidth="1"/>
    <col min="9" max="9" width="13.5" style="1" bestFit="1" customWidth="1"/>
    <col min="10" max="10" width="9.33203125" bestFit="1" customWidth="1"/>
    <col min="11" max="11" width="11" bestFit="1" customWidth="1"/>
  </cols>
  <sheetData>
    <row r="1" spans="1:8" ht="13.25" customHeight="1" x14ac:dyDescent="0.15">
      <c r="A1" s="1" t="s">
        <v>384</v>
      </c>
      <c r="C1" s="1"/>
      <c r="F1" s="1"/>
    </row>
    <row r="2" spans="1:8" s="1" customFormat="1" ht="13.25" customHeight="1" x14ac:dyDescent="0.15">
      <c r="B2" s="9"/>
      <c r="D2" s="9"/>
      <c r="G2" s="9"/>
      <c r="H2" s="9"/>
    </row>
    <row r="3" spans="1:8" s="1" customFormat="1" x14ac:dyDescent="0.15">
      <c r="A3" s="5" t="s">
        <v>24</v>
      </c>
      <c r="B3" s="9"/>
      <c r="D3" s="9"/>
      <c r="G3" s="9"/>
      <c r="H3" s="9"/>
    </row>
    <row r="4" spans="1:8" s="1" customFormat="1" ht="13.25" customHeight="1" x14ac:dyDescent="0.15">
      <c r="B4" s="9"/>
      <c r="D4" s="9"/>
      <c r="G4" s="9"/>
      <c r="H4" s="9"/>
    </row>
    <row r="5" spans="1:8" s="1" customFormat="1" ht="11.75" customHeight="1" x14ac:dyDescent="0.15">
      <c r="A5" s="3" t="s">
        <v>25</v>
      </c>
      <c r="B5" s="14" t="s">
        <v>26</v>
      </c>
      <c r="C5" s="3" t="s">
        <v>27</v>
      </c>
      <c r="D5" s="10" t="s">
        <v>28</v>
      </c>
      <c r="E5" s="4" t="s">
        <v>385</v>
      </c>
      <c r="F5" s="3" t="s">
        <v>386</v>
      </c>
      <c r="G5" s="14" t="s">
        <v>387</v>
      </c>
      <c r="H5" s="10" t="s">
        <v>262</v>
      </c>
    </row>
    <row r="6" spans="1:8" ht="28" x14ac:dyDescent="0.15">
      <c r="A6" s="38">
        <v>44384</v>
      </c>
      <c r="B6" s="39" t="s">
        <v>37</v>
      </c>
      <c r="C6" s="40" t="s">
        <v>388</v>
      </c>
      <c r="D6" s="40" t="s">
        <v>389</v>
      </c>
      <c r="E6" s="39" t="s">
        <v>390</v>
      </c>
      <c r="F6" s="39" t="s">
        <v>36</v>
      </c>
      <c r="G6" s="39" t="s">
        <v>391</v>
      </c>
      <c r="H6" s="38"/>
    </row>
    <row r="7" spans="1:8" s="1" customFormat="1" ht="28" x14ac:dyDescent="0.15">
      <c r="A7" s="38">
        <v>44392</v>
      </c>
      <c r="B7" s="39" t="s">
        <v>32</v>
      </c>
      <c r="C7" s="40" t="s">
        <v>388</v>
      </c>
      <c r="D7" s="40" t="s">
        <v>392</v>
      </c>
      <c r="E7" s="39" t="s">
        <v>390</v>
      </c>
      <c r="F7" s="39" t="s">
        <v>393</v>
      </c>
      <c r="G7" s="39" t="s">
        <v>394</v>
      </c>
      <c r="H7" s="38"/>
    </row>
    <row r="8" spans="1:8" s="1" customFormat="1" ht="28" x14ac:dyDescent="0.15">
      <c r="A8" s="38">
        <v>44398</v>
      </c>
      <c r="B8" s="39" t="s">
        <v>37</v>
      </c>
      <c r="C8" s="40" t="s">
        <v>388</v>
      </c>
      <c r="D8" s="40" t="s">
        <v>395</v>
      </c>
      <c r="E8" s="39" t="s">
        <v>390</v>
      </c>
      <c r="F8" s="39" t="s">
        <v>396</v>
      </c>
      <c r="G8" s="40" t="s">
        <v>397</v>
      </c>
      <c r="H8" s="38" t="s">
        <v>398</v>
      </c>
    </row>
    <row r="9" spans="1:8" s="1" customFormat="1" ht="28" x14ac:dyDescent="0.15">
      <c r="A9" s="38">
        <v>44404</v>
      </c>
      <c r="B9" s="39" t="s">
        <v>37</v>
      </c>
      <c r="C9" s="40" t="s">
        <v>388</v>
      </c>
      <c r="D9" s="40" t="s">
        <v>395</v>
      </c>
      <c r="E9" s="39" t="s">
        <v>390</v>
      </c>
      <c r="F9" s="39" t="s">
        <v>399</v>
      </c>
      <c r="G9" s="39" t="s">
        <v>394</v>
      </c>
      <c r="H9" s="38"/>
    </row>
    <row r="10" spans="1:8" s="1" customFormat="1" ht="28" x14ac:dyDescent="0.15">
      <c r="A10" s="38">
        <v>44404</v>
      </c>
      <c r="B10" s="39" t="s">
        <v>37</v>
      </c>
      <c r="C10" s="40" t="s">
        <v>388</v>
      </c>
      <c r="D10" s="40" t="s">
        <v>395</v>
      </c>
      <c r="E10" s="39" t="s">
        <v>390</v>
      </c>
      <c r="F10" s="39" t="s">
        <v>399</v>
      </c>
      <c r="G10" s="39" t="s">
        <v>394</v>
      </c>
      <c r="H10" s="38"/>
    </row>
    <row r="11" spans="1:8" s="1" customFormat="1" ht="42" x14ac:dyDescent="0.15">
      <c r="A11" s="38">
        <v>44426</v>
      </c>
      <c r="B11" s="39" t="s">
        <v>32</v>
      </c>
      <c r="C11" s="40" t="s">
        <v>388</v>
      </c>
      <c r="D11" s="40" t="s">
        <v>400</v>
      </c>
      <c r="E11" s="39" t="s">
        <v>401</v>
      </c>
      <c r="F11" s="39" t="s">
        <v>36</v>
      </c>
      <c r="G11" s="39" t="s">
        <v>402</v>
      </c>
      <c r="H11" s="38"/>
    </row>
    <row r="12" spans="1:8" s="1" customFormat="1" ht="28" x14ac:dyDescent="0.15">
      <c r="A12" s="38">
        <v>44432</v>
      </c>
      <c r="B12" s="39" t="s">
        <v>37</v>
      </c>
      <c r="C12" s="40" t="s">
        <v>388</v>
      </c>
      <c r="D12" s="40" t="s">
        <v>395</v>
      </c>
      <c r="E12" s="39" t="s">
        <v>390</v>
      </c>
      <c r="F12" s="39" t="s">
        <v>36</v>
      </c>
      <c r="G12" s="39" t="s">
        <v>394</v>
      </c>
      <c r="H12" s="38"/>
    </row>
    <row r="13" spans="1:8" s="1" customFormat="1" ht="56" x14ac:dyDescent="0.15">
      <c r="A13" s="38">
        <v>44454</v>
      </c>
      <c r="B13" s="39" t="s">
        <v>37</v>
      </c>
      <c r="C13" s="40" t="s">
        <v>403</v>
      </c>
      <c r="D13" s="40" t="s">
        <v>404</v>
      </c>
      <c r="E13" s="39" t="s">
        <v>401</v>
      </c>
      <c r="F13" s="39" t="s">
        <v>396</v>
      </c>
      <c r="G13" s="39" t="s">
        <v>405</v>
      </c>
      <c r="H13" s="38"/>
    </row>
    <row r="14" spans="1:8" s="1" customFormat="1" ht="28" x14ac:dyDescent="0.15">
      <c r="A14" s="38">
        <v>44456</v>
      </c>
      <c r="B14" s="39" t="s">
        <v>37</v>
      </c>
      <c r="C14" s="40" t="s">
        <v>406</v>
      </c>
      <c r="D14" s="40" t="s">
        <v>407</v>
      </c>
      <c r="E14" s="39" t="s">
        <v>390</v>
      </c>
      <c r="F14" s="39" t="s">
        <v>36</v>
      </c>
      <c r="G14" s="39" t="s">
        <v>391</v>
      </c>
      <c r="H14" s="38"/>
    </row>
    <row r="15" spans="1:8" s="1" customFormat="1" ht="56" x14ac:dyDescent="0.15">
      <c r="A15" s="38">
        <v>44467</v>
      </c>
      <c r="B15" s="39" t="s">
        <v>37</v>
      </c>
      <c r="C15" s="40" t="s">
        <v>403</v>
      </c>
      <c r="D15" s="40" t="s">
        <v>404</v>
      </c>
      <c r="E15" s="39" t="s">
        <v>408</v>
      </c>
      <c r="F15" s="39" t="s">
        <v>396</v>
      </c>
      <c r="G15" s="39" t="s">
        <v>409</v>
      </c>
      <c r="H15" s="38"/>
    </row>
    <row r="16" spans="1:8" s="1" customFormat="1" ht="28" x14ac:dyDescent="0.15">
      <c r="A16" s="38">
        <v>44491</v>
      </c>
      <c r="B16" s="39" t="s">
        <v>32</v>
      </c>
      <c r="C16" s="40" t="s">
        <v>410</v>
      </c>
      <c r="D16" s="40" t="s">
        <v>395</v>
      </c>
      <c r="E16" s="39" t="s">
        <v>411</v>
      </c>
      <c r="F16" s="39" t="s">
        <v>36</v>
      </c>
      <c r="G16" s="39" t="s">
        <v>412</v>
      </c>
      <c r="H16" s="38"/>
    </row>
    <row r="17" spans="1:8" s="1" customFormat="1" ht="42" x14ac:dyDescent="0.15">
      <c r="A17" s="38">
        <v>44503</v>
      </c>
      <c r="B17" s="39" t="s">
        <v>37</v>
      </c>
      <c r="C17" s="40" t="s">
        <v>413</v>
      </c>
      <c r="D17" s="40" t="s">
        <v>395</v>
      </c>
      <c r="E17" s="39" t="s">
        <v>390</v>
      </c>
      <c r="F17" s="39" t="s">
        <v>36</v>
      </c>
      <c r="G17" s="39" t="s">
        <v>414</v>
      </c>
      <c r="H17" s="38"/>
    </row>
    <row r="18" spans="1:8" s="1" customFormat="1" ht="42" x14ac:dyDescent="0.15">
      <c r="A18" s="38">
        <v>44505</v>
      </c>
      <c r="B18" s="39" t="s">
        <v>37</v>
      </c>
      <c r="C18" s="40" t="s">
        <v>415</v>
      </c>
      <c r="D18" s="40" t="s">
        <v>404</v>
      </c>
      <c r="E18" s="39" t="s">
        <v>411</v>
      </c>
      <c r="F18" s="39" t="s">
        <v>396</v>
      </c>
      <c r="G18" s="39" t="s">
        <v>416</v>
      </c>
      <c r="H18" s="38"/>
    </row>
    <row r="19" spans="1:8" s="1" customFormat="1" ht="56" x14ac:dyDescent="0.15">
      <c r="A19" s="38">
        <v>44523</v>
      </c>
      <c r="B19" s="39" t="s">
        <v>37</v>
      </c>
      <c r="C19" s="40" t="s">
        <v>417</v>
      </c>
      <c r="D19" s="40" t="s">
        <v>418</v>
      </c>
      <c r="E19" s="39" t="s">
        <v>390</v>
      </c>
      <c r="F19" s="39" t="s">
        <v>393</v>
      </c>
      <c r="G19" s="39" t="s">
        <v>419</v>
      </c>
      <c r="H19" s="38"/>
    </row>
    <row r="20" spans="1:8" s="1" customFormat="1" ht="70" x14ac:dyDescent="0.15">
      <c r="A20" s="38">
        <v>44539</v>
      </c>
      <c r="B20" s="40" t="s">
        <v>420</v>
      </c>
      <c r="C20" s="40" t="s">
        <v>421</v>
      </c>
      <c r="D20" s="40" t="s">
        <v>395</v>
      </c>
      <c r="E20" s="39" t="s">
        <v>390</v>
      </c>
      <c r="F20" s="39" t="s">
        <v>393</v>
      </c>
      <c r="G20" s="39" t="s">
        <v>422</v>
      </c>
      <c r="H20" s="38" t="s">
        <v>423</v>
      </c>
    </row>
    <row r="21" spans="1:8" s="1" customFormat="1" ht="42" x14ac:dyDescent="0.15">
      <c r="A21" s="38">
        <v>44547</v>
      </c>
      <c r="B21" s="39" t="s">
        <v>32</v>
      </c>
      <c r="C21" s="40" t="s">
        <v>424</v>
      </c>
      <c r="D21" s="40" t="s">
        <v>425</v>
      </c>
      <c r="E21" s="39" t="s">
        <v>401</v>
      </c>
      <c r="F21" s="39" t="s">
        <v>36</v>
      </c>
      <c r="G21" s="39" t="s">
        <v>426</v>
      </c>
      <c r="H21" s="38"/>
    </row>
    <row r="22" spans="1:8" s="1" customFormat="1" ht="42" x14ac:dyDescent="0.15">
      <c r="A22" s="38">
        <v>44552</v>
      </c>
      <c r="B22" s="39" t="s">
        <v>52</v>
      </c>
      <c r="C22" s="40" t="s">
        <v>410</v>
      </c>
      <c r="D22" s="40" t="s">
        <v>425</v>
      </c>
      <c r="E22" s="39" t="s">
        <v>427</v>
      </c>
      <c r="F22" s="39" t="s">
        <v>36</v>
      </c>
      <c r="G22" s="39" t="s">
        <v>426</v>
      </c>
      <c r="H22" s="38"/>
    </row>
    <row r="23" spans="1:8" s="1" customFormat="1" ht="42" x14ac:dyDescent="0.15">
      <c r="A23" s="38">
        <v>44559</v>
      </c>
      <c r="B23" s="39" t="s">
        <v>37</v>
      </c>
      <c r="C23" s="40" t="s">
        <v>428</v>
      </c>
      <c r="D23" s="40" t="s">
        <v>429</v>
      </c>
      <c r="E23" s="39" t="s">
        <v>390</v>
      </c>
      <c r="F23" s="39" t="s">
        <v>399</v>
      </c>
      <c r="G23" s="39" t="s">
        <v>430</v>
      </c>
      <c r="H23" s="38" t="s">
        <v>431</v>
      </c>
    </row>
    <row r="24" spans="1:8" s="1" customFormat="1" ht="42" x14ac:dyDescent="0.15">
      <c r="A24" s="38">
        <v>44566</v>
      </c>
      <c r="B24" s="39" t="s">
        <v>37</v>
      </c>
      <c r="C24" s="40" t="s">
        <v>432</v>
      </c>
      <c r="D24" s="40" t="s">
        <v>433</v>
      </c>
      <c r="E24" s="39" t="s">
        <v>390</v>
      </c>
      <c r="F24" s="39" t="s">
        <v>36</v>
      </c>
      <c r="G24" s="39" t="s">
        <v>434</v>
      </c>
      <c r="H24" s="38"/>
    </row>
    <row r="25" spans="1:8" s="1" customFormat="1" ht="28" x14ac:dyDescent="0.15">
      <c r="A25" s="38">
        <v>44567</v>
      </c>
      <c r="B25" s="39" t="s">
        <v>32</v>
      </c>
      <c r="C25" s="40" t="s">
        <v>410</v>
      </c>
      <c r="D25" s="40" t="s">
        <v>395</v>
      </c>
      <c r="E25" s="39" t="s">
        <v>390</v>
      </c>
      <c r="F25" s="39" t="s">
        <v>36</v>
      </c>
      <c r="G25" s="39" t="s">
        <v>434</v>
      </c>
      <c r="H25" s="38"/>
    </row>
    <row r="26" spans="1:8" s="1" customFormat="1" ht="28" x14ac:dyDescent="0.15">
      <c r="A26" s="38">
        <v>44574</v>
      </c>
      <c r="B26" s="39" t="s">
        <v>32</v>
      </c>
      <c r="C26" s="40" t="s">
        <v>388</v>
      </c>
      <c r="D26" s="40" t="s">
        <v>395</v>
      </c>
      <c r="E26" s="39" t="s">
        <v>390</v>
      </c>
      <c r="F26" s="39" t="s">
        <v>399</v>
      </c>
      <c r="G26" s="39" t="s">
        <v>435</v>
      </c>
      <c r="H26" s="38"/>
    </row>
    <row r="27" spans="1:8" s="1" customFormat="1" ht="28" x14ac:dyDescent="0.15">
      <c r="A27" s="38">
        <v>44574</v>
      </c>
      <c r="B27" s="39" t="s">
        <v>32</v>
      </c>
      <c r="C27" s="40" t="s">
        <v>388</v>
      </c>
      <c r="D27" s="40" t="s">
        <v>436</v>
      </c>
      <c r="E27" s="39" t="s">
        <v>390</v>
      </c>
      <c r="F27" s="39" t="s">
        <v>36</v>
      </c>
      <c r="G27" s="39" t="s">
        <v>437</v>
      </c>
      <c r="H27" s="38" t="s">
        <v>438</v>
      </c>
    </row>
    <row r="28" spans="1:8" s="1" customFormat="1" ht="28" x14ac:dyDescent="0.15">
      <c r="A28" s="38">
        <v>44587</v>
      </c>
      <c r="B28" s="39" t="s">
        <v>37</v>
      </c>
      <c r="C28" s="40" t="s">
        <v>439</v>
      </c>
      <c r="D28" s="40" t="s">
        <v>433</v>
      </c>
      <c r="E28" s="39" t="s">
        <v>390</v>
      </c>
      <c r="F28" s="39" t="s">
        <v>36</v>
      </c>
      <c r="G28" s="39" t="s">
        <v>440</v>
      </c>
      <c r="H28" s="38" t="s">
        <v>441</v>
      </c>
    </row>
    <row r="29" spans="1:8" s="1" customFormat="1" ht="56" x14ac:dyDescent="0.15">
      <c r="A29" s="38">
        <v>44588</v>
      </c>
      <c r="B29" s="39" t="s">
        <v>32</v>
      </c>
      <c r="C29" s="40" t="s">
        <v>442</v>
      </c>
      <c r="D29" s="40" t="s">
        <v>443</v>
      </c>
      <c r="E29" s="39" t="s">
        <v>390</v>
      </c>
      <c r="F29" s="39" t="s">
        <v>393</v>
      </c>
      <c r="G29" s="39" t="s">
        <v>422</v>
      </c>
      <c r="H29" s="38" t="s">
        <v>444</v>
      </c>
    </row>
    <row r="30" spans="1:8" s="1" customFormat="1" ht="28" x14ac:dyDescent="0.15">
      <c r="A30" s="38">
        <v>44606</v>
      </c>
      <c r="B30" s="39" t="s">
        <v>52</v>
      </c>
      <c r="C30" s="40" t="s">
        <v>439</v>
      </c>
      <c r="D30" s="40" t="s">
        <v>433</v>
      </c>
      <c r="E30" s="39" t="s">
        <v>390</v>
      </c>
      <c r="F30" s="39" t="s">
        <v>36</v>
      </c>
      <c r="G30" s="39" t="s">
        <v>440</v>
      </c>
      <c r="H30" s="38" t="s">
        <v>445</v>
      </c>
    </row>
    <row r="31" spans="1:8" s="1" customFormat="1" ht="28" x14ac:dyDescent="0.15">
      <c r="A31" s="38">
        <v>44621</v>
      </c>
      <c r="B31" s="47" t="s">
        <v>37</v>
      </c>
      <c r="C31" s="48" t="s">
        <v>446</v>
      </c>
      <c r="D31" s="48" t="s">
        <v>447</v>
      </c>
      <c r="E31" s="47" t="s">
        <v>390</v>
      </c>
      <c r="F31" s="47" t="s">
        <v>36</v>
      </c>
      <c r="G31" s="47" t="s">
        <v>448</v>
      </c>
      <c r="H31" s="38"/>
    </row>
    <row r="32" spans="1:8" s="1" customFormat="1" ht="28" x14ac:dyDescent="0.15">
      <c r="A32" s="38">
        <v>44624</v>
      </c>
      <c r="B32" s="47" t="s">
        <v>37</v>
      </c>
      <c r="C32" s="48" t="s">
        <v>446</v>
      </c>
      <c r="D32" s="48" t="s">
        <v>449</v>
      </c>
      <c r="E32" s="47" t="s">
        <v>390</v>
      </c>
      <c r="F32" s="47" t="s">
        <v>36</v>
      </c>
      <c r="G32" s="47" t="s">
        <v>448</v>
      </c>
      <c r="H32" s="38"/>
    </row>
    <row r="33" spans="1:8" s="1" customFormat="1" ht="28" x14ac:dyDescent="0.15">
      <c r="A33" s="38">
        <v>44631</v>
      </c>
      <c r="B33" s="47" t="s">
        <v>32</v>
      </c>
      <c r="C33" s="48" t="s">
        <v>450</v>
      </c>
      <c r="D33" s="48" t="s">
        <v>451</v>
      </c>
      <c r="E33" s="47" t="s">
        <v>390</v>
      </c>
      <c r="F33" s="47" t="s">
        <v>393</v>
      </c>
      <c r="G33" s="47" t="s">
        <v>452</v>
      </c>
      <c r="H33" s="38"/>
    </row>
    <row r="34" spans="1:8" s="1" customFormat="1" ht="28" x14ac:dyDescent="0.15">
      <c r="A34" s="38">
        <v>44651</v>
      </c>
      <c r="B34" s="47" t="s">
        <v>32</v>
      </c>
      <c r="C34" s="48" t="s">
        <v>446</v>
      </c>
      <c r="D34" s="48" t="s">
        <v>447</v>
      </c>
      <c r="E34" s="47" t="s">
        <v>401</v>
      </c>
      <c r="F34" s="47" t="s">
        <v>399</v>
      </c>
      <c r="G34" s="47" t="s">
        <v>448</v>
      </c>
      <c r="H34" s="38"/>
    </row>
    <row r="35" spans="1:8" s="1" customFormat="1" ht="28" x14ac:dyDescent="0.15">
      <c r="A35" s="38">
        <v>44658</v>
      </c>
      <c r="B35" s="47" t="s">
        <v>37</v>
      </c>
      <c r="C35" s="48" t="s">
        <v>439</v>
      </c>
      <c r="D35" s="48" t="s">
        <v>392</v>
      </c>
      <c r="E35" s="47" t="s">
        <v>390</v>
      </c>
      <c r="F35" s="47" t="s">
        <v>36</v>
      </c>
      <c r="G35" s="47" t="s">
        <v>435</v>
      </c>
      <c r="H35" s="38"/>
    </row>
    <row r="36" spans="1:8" s="1" customFormat="1" ht="42" x14ac:dyDescent="0.15">
      <c r="A36" s="38">
        <v>44666</v>
      </c>
      <c r="B36" s="47" t="s">
        <v>32</v>
      </c>
      <c r="C36" s="48" t="s">
        <v>453</v>
      </c>
      <c r="D36" s="48" t="s">
        <v>392</v>
      </c>
      <c r="E36" s="47" t="s">
        <v>390</v>
      </c>
      <c r="F36" s="47" t="s">
        <v>393</v>
      </c>
      <c r="G36" s="47" t="s">
        <v>430</v>
      </c>
      <c r="H36" s="38"/>
    </row>
    <row r="37" spans="1:8" s="1" customFormat="1" ht="42" x14ac:dyDescent="0.15">
      <c r="A37" s="38">
        <v>44666</v>
      </c>
      <c r="B37" s="47" t="s">
        <v>37</v>
      </c>
      <c r="C37" s="48" t="s">
        <v>388</v>
      </c>
      <c r="D37" s="48" t="s">
        <v>400</v>
      </c>
      <c r="E37" s="47" t="s">
        <v>401</v>
      </c>
      <c r="F37" s="47" t="s">
        <v>454</v>
      </c>
      <c r="G37" s="47" t="s">
        <v>435</v>
      </c>
      <c r="H37" s="38"/>
    </row>
    <row r="38" spans="1:8" s="1" customFormat="1" ht="42" x14ac:dyDescent="0.15">
      <c r="A38" s="38">
        <v>44684</v>
      </c>
      <c r="B38" s="47" t="s">
        <v>37</v>
      </c>
      <c r="C38" s="48" t="s">
        <v>455</v>
      </c>
      <c r="D38" s="48" t="s">
        <v>456</v>
      </c>
      <c r="E38" s="47" t="s">
        <v>390</v>
      </c>
      <c r="F38" s="47" t="s">
        <v>36</v>
      </c>
      <c r="G38" s="47" t="s">
        <v>435</v>
      </c>
      <c r="H38" s="38"/>
    </row>
    <row r="39" spans="1:8" s="1" customFormat="1" ht="28" x14ac:dyDescent="0.15">
      <c r="A39" s="38">
        <v>44692</v>
      </c>
      <c r="B39" s="47" t="s">
        <v>37</v>
      </c>
      <c r="C39" s="48" t="s">
        <v>388</v>
      </c>
      <c r="D39" s="48" t="s">
        <v>392</v>
      </c>
      <c r="E39" s="47" t="s">
        <v>390</v>
      </c>
      <c r="F39" s="47" t="s">
        <v>36</v>
      </c>
      <c r="G39" s="47" t="s">
        <v>435</v>
      </c>
      <c r="H39" s="38"/>
    </row>
    <row r="40" spans="1:8" s="1" customFormat="1" ht="28" x14ac:dyDescent="0.15">
      <c r="A40" s="38">
        <v>44693</v>
      </c>
      <c r="B40" s="47" t="s">
        <v>37</v>
      </c>
      <c r="C40" s="48" t="s">
        <v>388</v>
      </c>
      <c r="D40" s="48" t="s">
        <v>447</v>
      </c>
      <c r="E40" s="47" t="s">
        <v>390</v>
      </c>
      <c r="F40" s="47" t="s">
        <v>36</v>
      </c>
      <c r="G40" s="47" t="s">
        <v>435</v>
      </c>
      <c r="H40" s="38"/>
    </row>
    <row r="41" spans="1:8" s="1" customFormat="1" ht="28" x14ac:dyDescent="0.15">
      <c r="A41" s="38">
        <v>44700</v>
      </c>
      <c r="B41" s="47" t="s">
        <v>32</v>
      </c>
      <c r="C41" s="48" t="s">
        <v>388</v>
      </c>
      <c r="D41" s="48" t="s">
        <v>447</v>
      </c>
      <c r="E41" s="47" t="s">
        <v>390</v>
      </c>
      <c r="F41" s="47" t="s">
        <v>36</v>
      </c>
      <c r="G41" s="47" t="s">
        <v>435</v>
      </c>
      <c r="H41" s="38"/>
    </row>
    <row r="42" spans="1:8" s="1" customFormat="1" ht="28" x14ac:dyDescent="0.15">
      <c r="A42" s="38">
        <v>44701</v>
      </c>
      <c r="B42" s="47" t="s">
        <v>32</v>
      </c>
      <c r="C42" s="48" t="s">
        <v>388</v>
      </c>
      <c r="D42" s="48" t="s">
        <v>447</v>
      </c>
      <c r="E42" s="47" t="s">
        <v>390</v>
      </c>
      <c r="F42" s="47" t="s">
        <v>36</v>
      </c>
      <c r="G42" s="47" t="s">
        <v>435</v>
      </c>
      <c r="H42" s="38"/>
    </row>
    <row r="43" spans="1:8" s="1" customFormat="1" ht="28" x14ac:dyDescent="0.15">
      <c r="A43" s="38">
        <v>44701</v>
      </c>
      <c r="B43" s="47" t="s">
        <v>37</v>
      </c>
      <c r="C43" s="48" t="s">
        <v>388</v>
      </c>
      <c r="D43" s="48" t="s">
        <v>447</v>
      </c>
      <c r="E43" s="47" t="s">
        <v>390</v>
      </c>
      <c r="F43" s="47" t="s">
        <v>36</v>
      </c>
      <c r="G43" s="47" t="s">
        <v>435</v>
      </c>
      <c r="H43" s="38"/>
    </row>
    <row r="44" spans="1:8" s="1" customFormat="1" ht="28" x14ac:dyDescent="0.15">
      <c r="A44" s="38">
        <v>44707</v>
      </c>
      <c r="B44" s="47" t="s">
        <v>32</v>
      </c>
      <c r="C44" s="48" t="s">
        <v>388</v>
      </c>
      <c r="D44" s="48" t="s">
        <v>447</v>
      </c>
      <c r="E44" s="47" t="s">
        <v>390</v>
      </c>
      <c r="F44" s="47" t="s">
        <v>36</v>
      </c>
      <c r="G44" s="47" t="s">
        <v>435</v>
      </c>
      <c r="H44" s="38"/>
    </row>
    <row r="45" spans="1:8" s="1" customFormat="1" ht="42" x14ac:dyDescent="0.15">
      <c r="A45" s="38">
        <v>44707</v>
      </c>
      <c r="B45" s="47" t="s">
        <v>32</v>
      </c>
      <c r="C45" s="48" t="s">
        <v>457</v>
      </c>
      <c r="D45" s="48" t="s">
        <v>447</v>
      </c>
      <c r="E45" s="47" t="s">
        <v>401</v>
      </c>
      <c r="F45" s="47" t="s">
        <v>36</v>
      </c>
      <c r="G45" s="47" t="s">
        <v>458</v>
      </c>
      <c r="H45" s="38"/>
    </row>
    <row r="46" spans="1:8" s="1" customFormat="1" ht="28" x14ac:dyDescent="0.15">
      <c r="A46" s="38">
        <v>44708</v>
      </c>
      <c r="B46" s="47" t="s">
        <v>37</v>
      </c>
      <c r="C46" s="48" t="s">
        <v>388</v>
      </c>
      <c r="D46" s="48" t="s">
        <v>447</v>
      </c>
      <c r="E46" s="47" t="s">
        <v>390</v>
      </c>
      <c r="F46" s="47" t="s">
        <v>399</v>
      </c>
      <c r="G46" s="47" t="s">
        <v>435</v>
      </c>
      <c r="H46" s="38"/>
    </row>
    <row r="47" spans="1:8" s="1" customFormat="1" ht="42" x14ac:dyDescent="0.15">
      <c r="A47" s="38">
        <v>44715</v>
      </c>
      <c r="B47" s="47" t="s">
        <v>37</v>
      </c>
      <c r="C47" s="48" t="s">
        <v>459</v>
      </c>
      <c r="D47" s="48" t="s">
        <v>447</v>
      </c>
      <c r="E47" s="47" t="s">
        <v>390</v>
      </c>
      <c r="F47" s="47" t="s">
        <v>399</v>
      </c>
      <c r="G47" s="47" t="s">
        <v>430</v>
      </c>
      <c r="H47" s="38"/>
    </row>
    <row r="48" spans="1:8" s="1" customFormat="1" ht="28" x14ac:dyDescent="0.15">
      <c r="A48" s="38">
        <v>44735</v>
      </c>
      <c r="B48" s="47" t="s">
        <v>32</v>
      </c>
      <c r="C48" s="48" t="s">
        <v>388</v>
      </c>
      <c r="D48" s="48" t="s">
        <v>389</v>
      </c>
      <c r="E48" s="47" t="s">
        <v>390</v>
      </c>
      <c r="F48" s="47" t="s">
        <v>399</v>
      </c>
      <c r="G48" s="47" t="s">
        <v>435</v>
      </c>
      <c r="H48" s="38"/>
    </row>
    <row r="49" spans="1:8" s="1" customFormat="1" x14ac:dyDescent="0.15">
      <c r="A49" s="38"/>
      <c r="B49" s="47"/>
      <c r="C49" s="48"/>
      <c r="D49" s="48"/>
      <c r="E49" s="47"/>
      <c r="F49" s="47"/>
      <c r="G49" s="47"/>
      <c r="H49" s="38"/>
    </row>
    <row r="50" spans="1:8" s="1" customFormat="1" x14ac:dyDescent="0.15">
      <c r="A50" s="38"/>
      <c r="B50" s="47"/>
      <c r="C50" s="48"/>
      <c r="D50" s="48"/>
      <c r="E50" s="47"/>
      <c r="F50" s="47"/>
      <c r="G50" s="47"/>
      <c r="H50" s="38"/>
    </row>
    <row r="51" spans="1:8" s="1" customFormat="1" x14ac:dyDescent="0.15">
      <c r="A51" s="38"/>
      <c r="B51" s="47"/>
      <c r="C51" s="48"/>
      <c r="D51" s="48"/>
      <c r="E51" s="47"/>
      <c r="F51" s="47"/>
      <c r="G51" s="47"/>
      <c r="H51" s="38"/>
    </row>
    <row r="52" spans="1:8" s="1" customFormat="1" x14ac:dyDescent="0.15">
      <c r="A52" s="38"/>
      <c r="B52" s="47"/>
      <c r="C52" s="48"/>
      <c r="D52" s="48"/>
      <c r="E52" s="47"/>
      <c r="F52" s="47"/>
      <c r="G52" s="47"/>
      <c r="H52" s="38"/>
    </row>
    <row r="53" spans="1:8" s="1" customFormat="1" x14ac:dyDescent="0.15">
      <c r="A53" s="38"/>
      <c r="B53" s="47"/>
      <c r="C53" s="48"/>
      <c r="D53" s="48"/>
      <c r="E53" s="47"/>
      <c r="F53" s="47"/>
      <c r="G53" s="47"/>
      <c r="H53" s="38"/>
    </row>
    <row r="54" spans="1:8" s="1" customFormat="1" x14ac:dyDescent="0.15">
      <c r="A54" s="38"/>
      <c r="B54" s="47"/>
      <c r="C54" s="48"/>
      <c r="D54" s="48"/>
      <c r="E54" s="47"/>
      <c r="F54" s="47"/>
      <c r="G54" s="47"/>
      <c r="H54" s="38"/>
    </row>
    <row r="55" spans="1:8" s="1" customFormat="1" x14ac:dyDescent="0.15">
      <c r="A55" s="38"/>
      <c r="B55" s="47"/>
      <c r="C55" s="48"/>
      <c r="D55" s="48"/>
      <c r="E55" s="47"/>
      <c r="F55" s="47"/>
      <c r="G55" s="47"/>
      <c r="H55" s="38"/>
    </row>
    <row r="56" spans="1:8" s="1" customFormat="1" x14ac:dyDescent="0.15">
      <c r="A56" s="38"/>
      <c r="B56" s="47"/>
      <c r="C56" s="48"/>
      <c r="D56" s="48"/>
      <c r="E56" s="47"/>
      <c r="F56" s="47"/>
      <c r="G56" s="47"/>
      <c r="H56" s="38"/>
    </row>
    <row r="57" spans="1:8" s="1" customFormat="1" x14ac:dyDescent="0.15">
      <c r="A57" s="38"/>
      <c r="B57" s="47"/>
      <c r="C57" s="48"/>
      <c r="D57" s="48"/>
      <c r="E57" s="47"/>
      <c r="F57" s="47"/>
      <c r="G57" s="47"/>
      <c r="H57" s="38"/>
    </row>
    <row r="1048530" spans="1:6" x14ac:dyDescent="0.15">
      <c r="A1048530" s="1"/>
      <c r="C1048530" s="1"/>
      <c r="E1048530" s="4"/>
      <c r="F1048530" s="1"/>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4"/>
  <sheetViews>
    <sheetView zoomScale="125" zoomScaleNormal="125" workbookViewId="0">
      <selection activeCell="D33" sqref="D33"/>
    </sheetView>
  </sheetViews>
  <sheetFormatPr baseColWidth="10" defaultColWidth="8.83203125" defaultRowHeight="13" x14ac:dyDescent="0.15"/>
  <cols>
    <col min="1" max="1" width="10.5" bestFit="1" customWidth="1"/>
    <col min="2" max="2" width="10.5" style="9" customWidth="1"/>
    <col min="4" max="4" width="20.83203125" style="9" customWidth="1"/>
    <col min="5" max="5" width="13.33203125" style="9" customWidth="1"/>
    <col min="6" max="6" width="20" customWidth="1"/>
    <col min="7" max="7" width="33" customWidth="1"/>
    <col min="8" max="8" width="17.83203125" bestFit="1" customWidth="1"/>
    <col min="11" max="11" width="11" bestFit="1" customWidth="1"/>
  </cols>
  <sheetData>
    <row r="1" spans="1:7" x14ac:dyDescent="0.15">
      <c r="A1" s="1" t="s">
        <v>460</v>
      </c>
      <c r="C1" s="1"/>
      <c r="F1" s="1"/>
      <c r="G1" s="1"/>
    </row>
    <row r="2" spans="1:7" s="1" customFormat="1" x14ac:dyDescent="0.15">
      <c r="B2" s="9"/>
      <c r="D2" s="9"/>
      <c r="E2" s="9"/>
    </row>
    <row r="3" spans="1:7" s="1" customFormat="1" x14ac:dyDescent="0.15">
      <c r="A3" s="5" t="s">
        <v>24</v>
      </c>
      <c r="B3" s="9"/>
      <c r="D3" s="9"/>
      <c r="E3" s="9"/>
    </row>
    <row r="4" spans="1:7" s="1" customFormat="1" x14ac:dyDescent="0.15">
      <c r="B4" s="9"/>
      <c r="D4" s="9"/>
      <c r="E4" s="9"/>
    </row>
    <row r="5" spans="1:7" s="1" customFormat="1" ht="11.75" customHeight="1" x14ac:dyDescent="0.15">
      <c r="A5" s="3" t="s">
        <v>25</v>
      </c>
      <c r="B5" s="14" t="s">
        <v>26</v>
      </c>
      <c r="C5" s="3" t="s">
        <v>27</v>
      </c>
      <c r="D5" s="10" t="s">
        <v>28</v>
      </c>
      <c r="E5" s="9" t="s">
        <v>307</v>
      </c>
      <c r="F5" s="3" t="s">
        <v>461</v>
      </c>
      <c r="G5" s="3" t="s">
        <v>262</v>
      </c>
    </row>
    <row r="6" spans="1:7" ht="42" x14ac:dyDescent="0.15">
      <c r="A6" s="38">
        <v>44386</v>
      </c>
      <c r="B6" s="38" t="s">
        <v>32</v>
      </c>
      <c r="C6" s="40" t="s">
        <v>462</v>
      </c>
      <c r="D6" s="40" t="s">
        <v>463</v>
      </c>
      <c r="E6" s="39" t="s">
        <v>464</v>
      </c>
      <c r="F6" s="40" t="s">
        <v>465</v>
      </c>
      <c r="G6" s="39"/>
    </row>
    <row r="7" spans="1:7" ht="56" x14ac:dyDescent="0.15">
      <c r="A7" s="38">
        <v>44407</v>
      </c>
      <c r="B7" s="39" t="s">
        <v>37</v>
      </c>
      <c r="C7" s="40" t="s">
        <v>466</v>
      </c>
      <c r="D7" s="40" t="s">
        <v>467</v>
      </c>
      <c r="E7" s="40" t="s">
        <v>468</v>
      </c>
      <c r="F7" s="39" t="s">
        <v>469</v>
      </c>
      <c r="G7" s="39"/>
    </row>
    <row r="8" spans="1:7" s="1" customFormat="1" ht="56" x14ac:dyDescent="0.15">
      <c r="A8" s="38">
        <v>44414</v>
      </c>
      <c r="B8" s="39" t="s">
        <v>37</v>
      </c>
      <c r="C8" s="40" t="s">
        <v>470</v>
      </c>
      <c r="D8" s="40" t="s">
        <v>471</v>
      </c>
      <c r="E8" s="40" t="s">
        <v>472</v>
      </c>
      <c r="F8" s="40" t="s">
        <v>473</v>
      </c>
    </row>
    <row r="9" spans="1:7" s="1" customFormat="1" ht="56" x14ac:dyDescent="0.15">
      <c r="A9" s="38">
        <v>44425</v>
      </c>
      <c r="B9" s="39" t="s">
        <v>32</v>
      </c>
      <c r="C9" s="40" t="s">
        <v>474</v>
      </c>
      <c r="D9" s="40" t="s">
        <v>475</v>
      </c>
      <c r="E9" s="40" t="s">
        <v>476</v>
      </c>
      <c r="F9" s="40" t="s">
        <v>477</v>
      </c>
    </row>
    <row r="10" spans="1:7" s="1" customFormat="1" ht="56" x14ac:dyDescent="0.15">
      <c r="A10" s="38">
        <v>44454</v>
      </c>
      <c r="B10" s="39" t="s">
        <v>37</v>
      </c>
      <c r="C10" s="40" t="s">
        <v>403</v>
      </c>
      <c r="D10" s="40" t="s">
        <v>404</v>
      </c>
      <c r="E10" s="39" t="s">
        <v>478</v>
      </c>
      <c r="F10" s="40" t="s">
        <v>479</v>
      </c>
      <c r="G10" s="39" t="s">
        <v>480</v>
      </c>
    </row>
    <row r="11" spans="1:7" s="1" customFormat="1" ht="42" x14ac:dyDescent="0.15">
      <c r="A11" s="38">
        <v>44456</v>
      </c>
      <c r="B11" s="39" t="s">
        <v>37</v>
      </c>
      <c r="C11" s="40" t="s">
        <v>481</v>
      </c>
      <c r="D11" s="40" t="s">
        <v>482</v>
      </c>
      <c r="E11" s="40" t="s">
        <v>483</v>
      </c>
      <c r="F11" s="40" t="s">
        <v>469</v>
      </c>
    </row>
    <row r="12" spans="1:7" s="1" customFormat="1" ht="56" x14ac:dyDescent="0.15">
      <c r="A12" s="38">
        <v>44467</v>
      </c>
      <c r="B12" s="39" t="s">
        <v>37</v>
      </c>
      <c r="C12" s="40" t="s">
        <v>403</v>
      </c>
      <c r="D12" s="40" t="s">
        <v>404</v>
      </c>
      <c r="E12" s="39" t="s">
        <v>478</v>
      </c>
      <c r="F12" s="40" t="s">
        <v>479</v>
      </c>
      <c r="G12" s="39" t="s">
        <v>484</v>
      </c>
    </row>
    <row r="13" spans="1:7" s="1" customFormat="1" ht="42" x14ac:dyDescent="0.15">
      <c r="A13" s="38">
        <v>44502</v>
      </c>
      <c r="B13" s="39" t="s">
        <v>32</v>
      </c>
      <c r="C13" s="40" t="s">
        <v>481</v>
      </c>
      <c r="D13" s="40" t="s">
        <v>485</v>
      </c>
      <c r="E13" s="48" t="s">
        <v>486</v>
      </c>
      <c r="F13" s="40" t="s">
        <v>487</v>
      </c>
    </row>
    <row r="14" spans="1:7" s="1" customFormat="1" ht="42" x14ac:dyDescent="0.15">
      <c r="A14" s="38">
        <v>44505</v>
      </c>
      <c r="B14" s="39" t="s">
        <v>37</v>
      </c>
      <c r="C14" s="40" t="s">
        <v>415</v>
      </c>
      <c r="D14" s="40" t="s">
        <v>404</v>
      </c>
      <c r="E14" s="39" t="s">
        <v>478</v>
      </c>
      <c r="F14" s="40" t="s">
        <v>479</v>
      </c>
      <c r="G14" s="39" t="s">
        <v>488</v>
      </c>
    </row>
    <row r="15" spans="1:7" ht="42" x14ac:dyDescent="0.15">
      <c r="A15" s="38">
        <v>44519</v>
      </c>
      <c r="B15" s="39" t="s">
        <v>37</v>
      </c>
      <c r="C15" s="40" t="s">
        <v>481</v>
      </c>
      <c r="D15" s="40" t="s">
        <v>489</v>
      </c>
      <c r="E15" s="48" t="s">
        <v>490</v>
      </c>
      <c r="F15" s="40" t="s">
        <v>487</v>
      </c>
      <c r="G15" s="49" t="s">
        <v>491</v>
      </c>
    </row>
    <row r="16" spans="1:7" ht="70" x14ac:dyDescent="0.15">
      <c r="A16" s="38">
        <v>44530</v>
      </c>
      <c r="B16" s="40" t="s">
        <v>492</v>
      </c>
      <c r="C16" s="40" t="s">
        <v>493</v>
      </c>
      <c r="D16" s="40" t="s">
        <v>494</v>
      </c>
      <c r="E16" s="48" t="s">
        <v>472</v>
      </c>
      <c r="F16" s="40" t="s">
        <v>495</v>
      </c>
      <c r="G16" s="49"/>
    </row>
    <row r="17" spans="1:7" s="1" customFormat="1" ht="42" x14ac:dyDescent="0.15">
      <c r="A17" s="38">
        <v>44568</v>
      </c>
      <c r="B17" s="40" t="s">
        <v>37</v>
      </c>
      <c r="C17" s="40" t="s">
        <v>415</v>
      </c>
      <c r="D17" s="40" t="s">
        <v>496</v>
      </c>
      <c r="E17" s="48" t="s">
        <v>478</v>
      </c>
      <c r="F17" s="40" t="s">
        <v>479</v>
      </c>
      <c r="G17" s="49"/>
    </row>
    <row r="18" spans="1:7" s="1" customFormat="1" ht="42" x14ac:dyDescent="0.15">
      <c r="A18" s="38">
        <v>44576</v>
      </c>
      <c r="B18" s="40" t="s">
        <v>32</v>
      </c>
      <c r="C18" s="40" t="s">
        <v>497</v>
      </c>
      <c r="D18" s="40" t="s">
        <v>404</v>
      </c>
      <c r="E18" s="48" t="s">
        <v>478</v>
      </c>
      <c r="F18" s="40" t="s">
        <v>479</v>
      </c>
      <c r="G18" s="49" t="s">
        <v>498</v>
      </c>
    </row>
    <row r="19" spans="1:7" s="1" customFormat="1" ht="42" x14ac:dyDescent="0.15">
      <c r="A19" s="38">
        <v>44579</v>
      </c>
      <c r="B19" s="40" t="s">
        <v>32</v>
      </c>
      <c r="C19" s="40" t="s">
        <v>499</v>
      </c>
      <c r="D19" s="40" t="s">
        <v>496</v>
      </c>
      <c r="E19" s="48" t="s">
        <v>478</v>
      </c>
      <c r="F19" s="40" t="s">
        <v>479</v>
      </c>
      <c r="G19" s="49" t="s">
        <v>500</v>
      </c>
    </row>
    <row r="20" spans="1:7" s="1" customFormat="1" ht="42" x14ac:dyDescent="0.15">
      <c r="A20" s="38">
        <v>44589</v>
      </c>
      <c r="B20" s="40" t="s">
        <v>37</v>
      </c>
      <c r="C20" s="40" t="s">
        <v>132</v>
      </c>
      <c r="D20" s="40" t="s">
        <v>501</v>
      </c>
      <c r="E20" s="48" t="s">
        <v>502</v>
      </c>
      <c r="F20" s="40" t="s">
        <v>487</v>
      </c>
      <c r="G20" s="49"/>
    </row>
    <row r="21" spans="1:7" s="1" customFormat="1" ht="42" x14ac:dyDescent="0.15">
      <c r="A21" s="38">
        <v>44590</v>
      </c>
      <c r="B21" s="40" t="s">
        <v>503</v>
      </c>
      <c r="C21" s="40" t="s">
        <v>504</v>
      </c>
      <c r="D21" s="40" t="s">
        <v>404</v>
      </c>
      <c r="E21" s="48" t="s">
        <v>478</v>
      </c>
      <c r="F21" s="40" t="s">
        <v>479</v>
      </c>
      <c r="G21" s="49" t="s">
        <v>505</v>
      </c>
    </row>
    <row r="22" spans="1:7" s="1" customFormat="1" ht="56" x14ac:dyDescent="0.15">
      <c r="A22" s="38">
        <v>44601</v>
      </c>
      <c r="B22" s="40" t="s">
        <v>32</v>
      </c>
      <c r="C22" s="40" t="s">
        <v>474</v>
      </c>
      <c r="D22" s="40" t="s">
        <v>506</v>
      </c>
      <c r="E22" s="48" t="s">
        <v>502</v>
      </c>
      <c r="F22" s="40" t="s">
        <v>487</v>
      </c>
      <c r="G22" s="49" t="s">
        <v>507</v>
      </c>
    </row>
    <row r="23" spans="1:7" s="1" customFormat="1" ht="56" x14ac:dyDescent="0.15">
      <c r="A23" s="38">
        <v>44657</v>
      </c>
      <c r="B23" s="40" t="s">
        <v>37</v>
      </c>
      <c r="C23" s="40" t="s">
        <v>508</v>
      </c>
      <c r="D23" s="40" t="s">
        <v>509</v>
      </c>
      <c r="E23" s="48" t="s">
        <v>464</v>
      </c>
      <c r="F23" s="48" t="s">
        <v>11</v>
      </c>
      <c r="G23" s="52" t="s">
        <v>510</v>
      </c>
    </row>
    <row r="24" spans="1:7" s="1" customFormat="1" ht="42" x14ac:dyDescent="0.15">
      <c r="A24" s="38">
        <v>44664</v>
      </c>
      <c r="B24" s="40" t="s">
        <v>32</v>
      </c>
      <c r="C24" s="40" t="s">
        <v>511</v>
      </c>
      <c r="D24" s="40" t="s">
        <v>506</v>
      </c>
      <c r="E24" s="48" t="s">
        <v>502</v>
      </c>
      <c r="F24" s="48" t="s">
        <v>487</v>
      </c>
      <c r="G24" s="52" t="s">
        <v>512</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7"/>
  <sheetViews>
    <sheetView zoomScale="125" zoomScaleNormal="125" workbookViewId="0">
      <selection activeCell="G20" sqref="G20"/>
    </sheetView>
  </sheetViews>
  <sheetFormatPr baseColWidth="10" defaultColWidth="8.83203125" defaultRowHeight="13" x14ac:dyDescent="0.15"/>
  <cols>
    <col min="1" max="1" width="10.5" bestFit="1" customWidth="1"/>
    <col min="2" max="2" width="10.5" style="9" customWidth="1"/>
    <col min="4" max="4" width="19.6640625" style="9" bestFit="1" customWidth="1"/>
    <col min="5" max="5" width="8.83203125" style="1"/>
    <col min="6" max="6" width="15" style="9" customWidth="1"/>
    <col min="7" max="7" width="25.5" customWidth="1"/>
    <col min="8" max="8" width="17.83203125" bestFit="1" customWidth="1"/>
    <col min="9" max="9" width="11" bestFit="1" customWidth="1"/>
    <col min="11" max="11" width="11" bestFit="1" customWidth="1"/>
  </cols>
  <sheetData>
    <row r="1" spans="1:9" x14ac:dyDescent="0.15">
      <c r="A1" s="1" t="s">
        <v>513</v>
      </c>
      <c r="C1" s="1"/>
      <c r="G1" s="1"/>
      <c r="H1" s="1"/>
      <c r="I1" s="1"/>
    </row>
    <row r="2" spans="1:9" s="1" customFormat="1" x14ac:dyDescent="0.15">
      <c r="A2" s="1" t="s">
        <v>514</v>
      </c>
      <c r="B2" s="9"/>
      <c r="D2" s="9"/>
      <c r="F2" s="9"/>
    </row>
    <row r="3" spans="1:9" s="1" customFormat="1" x14ac:dyDescent="0.15">
      <c r="B3" s="9"/>
      <c r="D3" s="9"/>
      <c r="F3" s="9"/>
    </row>
    <row r="4" spans="1:9" s="1" customFormat="1" x14ac:dyDescent="0.15">
      <c r="A4" s="5" t="s">
        <v>24</v>
      </c>
      <c r="B4" s="9"/>
      <c r="D4" s="9"/>
      <c r="F4" s="9"/>
    </row>
    <row r="5" spans="1:9" s="1" customFormat="1" x14ac:dyDescent="0.15">
      <c r="B5" s="9"/>
      <c r="D5" s="9"/>
      <c r="F5" s="9"/>
    </row>
    <row r="6" spans="1:9" s="1" customFormat="1" ht="11.75" customHeight="1" x14ac:dyDescent="0.15">
      <c r="A6" s="3" t="s">
        <v>25</v>
      </c>
      <c r="B6" s="14" t="s">
        <v>26</v>
      </c>
      <c r="C6" s="3" t="s">
        <v>27</v>
      </c>
      <c r="D6" s="14" t="s">
        <v>28</v>
      </c>
      <c r="E6" s="3" t="s">
        <v>515</v>
      </c>
      <c r="F6" s="14" t="s">
        <v>307</v>
      </c>
      <c r="G6" s="4" t="s">
        <v>262</v>
      </c>
    </row>
    <row r="7" spans="1:9" s="1" customFormat="1" ht="56" x14ac:dyDescent="0.15">
      <c r="A7" s="38">
        <v>44441</v>
      </c>
      <c r="B7" s="39" t="s">
        <v>37</v>
      </c>
      <c r="C7" s="40" t="s">
        <v>417</v>
      </c>
      <c r="D7" s="40" t="s">
        <v>516</v>
      </c>
      <c r="E7" s="39" t="s">
        <v>40</v>
      </c>
      <c r="F7" s="39" t="s">
        <v>478</v>
      </c>
      <c r="G7" s="40" t="s">
        <v>517</v>
      </c>
      <c r="H7" s="46" t="s">
        <v>518</v>
      </c>
    </row>
    <row r="8" spans="1:9" s="1" customFormat="1" ht="42" x14ac:dyDescent="0.15">
      <c r="A8" s="38">
        <v>44455</v>
      </c>
      <c r="B8" s="39" t="s">
        <v>32</v>
      </c>
      <c r="C8" s="40" t="s">
        <v>519</v>
      </c>
      <c r="D8" s="40" t="s">
        <v>520</v>
      </c>
      <c r="E8" s="39" t="s">
        <v>40</v>
      </c>
      <c r="F8" s="39" t="s">
        <v>521</v>
      </c>
      <c r="G8" s="40" t="s">
        <v>522</v>
      </c>
      <c r="H8" s="46"/>
    </row>
    <row r="9" spans="1:9" s="1" customFormat="1" ht="70" x14ac:dyDescent="0.15">
      <c r="A9" s="38">
        <v>44490</v>
      </c>
      <c r="B9" s="39" t="s">
        <v>32</v>
      </c>
      <c r="C9" s="40" t="s">
        <v>523</v>
      </c>
      <c r="D9" s="40" t="s">
        <v>524</v>
      </c>
      <c r="E9" s="39" t="s">
        <v>40</v>
      </c>
      <c r="F9" s="39" t="s">
        <v>525</v>
      </c>
      <c r="G9" s="40" t="s">
        <v>334</v>
      </c>
      <c r="H9" s="46"/>
    </row>
    <row r="10" spans="1:9" s="1" customFormat="1" ht="70" x14ac:dyDescent="0.15">
      <c r="A10" s="38">
        <v>44509</v>
      </c>
      <c r="B10" s="39" t="s">
        <v>37</v>
      </c>
      <c r="C10" s="40" t="s">
        <v>526</v>
      </c>
      <c r="D10" s="40" t="s">
        <v>527</v>
      </c>
      <c r="E10" s="39" t="s">
        <v>40</v>
      </c>
      <c r="F10" s="39" t="s">
        <v>528</v>
      </c>
      <c r="G10" s="40" t="s">
        <v>529</v>
      </c>
      <c r="H10" s="46"/>
    </row>
    <row r="11" spans="1:9" s="1" customFormat="1" ht="42" x14ac:dyDescent="0.15">
      <c r="A11" s="38">
        <v>44537</v>
      </c>
      <c r="B11" s="39" t="s">
        <v>37</v>
      </c>
      <c r="C11" s="40" t="s">
        <v>459</v>
      </c>
      <c r="D11" s="40" t="s">
        <v>516</v>
      </c>
      <c r="E11" s="39" t="s">
        <v>40</v>
      </c>
      <c r="F11" s="39" t="s">
        <v>478</v>
      </c>
      <c r="G11" s="40" t="s">
        <v>530</v>
      </c>
      <c r="H11" s="46" t="s">
        <v>108</v>
      </c>
    </row>
    <row r="12" spans="1:9" s="1" customFormat="1" ht="70" x14ac:dyDescent="0.15">
      <c r="A12" s="38">
        <v>44539</v>
      </c>
      <c r="B12" s="39" t="s">
        <v>32</v>
      </c>
      <c r="C12" s="40" t="s">
        <v>531</v>
      </c>
      <c r="D12" s="40" t="s">
        <v>527</v>
      </c>
      <c r="E12" s="39" t="s">
        <v>40</v>
      </c>
      <c r="F12" s="39" t="s">
        <v>532</v>
      </c>
      <c r="G12" s="40" t="s">
        <v>533</v>
      </c>
      <c r="H12" s="46"/>
    </row>
    <row r="13" spans="1:9" s="1" customFormat="1" ht="56" x14ac:dyDescent="0.15">
      <c r="A13" s="38">
        <v>44912</v>
      </c>
      <c r="B13" s="39" t="s">
        <v>32</v>
      </c>
      <c r="C13" s="40" t="s">
        <v>534</v>
      </c>
      <c r="D13" s="40" t="s">
        <v>535</v>
      </c>
      <c r="E13" s="39" t="s">
        <v>40</v>
      </c>
      <c r="F13" s="39" t="s">
        <v>536</v>
      </c>
      <c r="G13" s="40" t="s">
        <v>537</v>
      </c>
      <c r="H13" s="46"/>
    </row>
    <row r="14" spans="1:9" s="1" customFormat="1" ht="70" x14ac:dyDescent="0.2">
      <c r="A14" s="38">
        <v>44561</v>
      </c>
      <c r="B14" s="39" t="s">
        <v>37</v>
      </c>
      <c r="C14" s="40" t="s">
        <v>526</v>
      </c>
      <c r="D14" s="40" t="s">
        <v>516</v>
      </c>
      <c r="E14" s="39" t="s">
        <v>40</v>
      </c>
      <c r="F14" s="39" t="s">
        <v>478</v>
      </c>
      <c r="G14" s="40" t="s">
        <v>538</v>
      </c>
      <c r="H14" s="46" t="s">
        <v>108</v>
      </c>
      <c r="I14" s="54"/>
    </row>
    <row r="15" spans="1:9" s="1" customFormat="1" ht="56" x14ac:dyDescent="0.2">
      <c r="A15" s="38">
        <v>44677</v>
      </c>
      <c r="B15" s="39" t="s">
        <v>32</v>
      </c>
      <c r="C15" s="40" t="s">
        <v>539</v>
      </c>
      <c r="D15" s="40" t="s">
        <v>540</v>
      </c>
      <c r="E15" s="39" t="s">
        <v>43</v>
      </c>
      <c r="F15" s="39" t="s">
        <v>541</v>
      </c>
      <c r="G15" s="48" t="s">
        <v>542</v>
      </c>
      <c r="H15" s="46"/>
      <c r="I15" s="54"/>
    </row>
    <row r="16" spans="1:9" ht="70" x14ac:dyDescent="0.2">
      <c r="A16" s="38">
        <v>44705</v>
      </c>
      <c r="B16" s="47" t="s">
        <v>37</v>
      </c>
      <c r="C16" s="48" t="s">
        <v>543</v>
      </c>
      <c r="D16" s="48" t="s">
        <v>544</v>
      </c>
      <c r="E16" s="47" t="s">
        <v>35</v>
      </c>
      <c r="F16" s="48" t="s">
        <v>545</v>
      </c>
      <c r="G16" s="43" t="s">
        <v>546</v>
      </c>
      <c r="H16" s="1"/>
      <c r="I16" s="54"/>
    </row>
    <row r="17" spans="9:9" ht="16" x14ac:dyDescent="0.2">
      <c r="I17" s="54"/>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PriESS</vt:lpstr>
      <vt:lpstr>RevESS</vt:lpstr>
      <vt:lpstr>Balloon</vt:lpstr>
      <vt:lpstr>AdvFrontal</vt:lpstr>
      <vt:lpstr>SinusTumor</vt:lpstr>
      <vt:lpstr>Pituitary</vt:lpstr>
      <vt:lpstr>LeakEnceph</vt:lpstr>
      <vt:lpstr>Intracran</vt:lpstr>
      <vt:lpstr>Orbit</vt:lpstr>
      <vt:lpstr>Rhinoplasty</vt:lpstr>
      <vt:lpstr>Trauma</vt:lpstr>
      <vt:lpstr>Misc</vt:lpstr>
      <vt:lpstr>Non Rhinology cases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Adappa, Nithin</dc:creator>
  <cp:keywords/>
  <dc:description/>
  <cp:lastModifiedBy>Microsoft Office User</cp:lastModifiedBy>
  <cp:revision/>
  <dcterms:created xsi:type="dcterms:W3CDTF">2006-09-16T00:00:00Z</dcterms:created>
  <dcterms:modified xsi:type="dcterms:W3CDTF">2022-07-01T14:52:10Z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1182541188</vt:i4>
  </property>
  <property fmtid="{D5CDD505-2E9C-101B-9397-08002B2CF9AE}" pid="3" name="_NewReviewCycle">
    <vt:lpwstr/>
  </property>
  <property fmtid="{D5CDD505-2E9C-101B-9397-08002B2CF9AE}" pid="4" name="_EmailSubject">
    <vt:lpwstr>Fellowship Program</vt:lpwstr>
  </property>
  <property fmtid="{D5CDD505-2E9C-101B-9397-08002B2CF9AE}" pid="5" name="_AuthorEmail">
    <vt:lpwstr>schlossr@musc.edu</vt:lpwstr>
  </property>
  <property fmtid="{D5CDD505-2E9C-101B-9397-08002B2CF9AE}" pid="6" name="_AuthorEmailDisplayName">
    <vt:lpwstr>Schlosser, Rodney J.</vt:lpwstr>
  </property>
  <property fmtid="{D5CDD505-2E9C-101B-9397-08002B2CF9AE}" pid="7" name="_PreviousAdHocReviewCycleID">
    <vt:i4>2064835417</vt:i4>
  </property>
</Properties>
</file>